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Estrazione" sheetId="2" state="visible" r:id="rId4"/>
    <sheet name="Esclusi" sheetId="3" state="visible" r:id="rId5"/>
    <sheet name="Liste" sheetId="4" state="visible" r:id="rId6"/>
    <sheet name="Sintesi" sheetId="5" state="visible" r:id="rId7"/>
    <sheet name="Revisioni esistenti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<sst xmlns="http://schemas.openxmlformats.org/spreadsheetml/2006/main" count="1215" uniqueCount="736">
  <si>
    <t xml:space="preserve">REVISIONE SISTEMATICA: LA DURATA DEGLI EFFETTI DEL COACHING</t>
  </si>
  <si>
    <t xml:space="preserve">Griglia di estrazione dati · ARMONIA™ Research Lab · v1.0 · Agosto 2026</t>
  </si>
  <si>
    <t xml:space="preserve">Domanda della revisione</t>
  </si>
  <si>
    <t xml:space="preserve">Gli effetti del coaching persistono dopo la conclusione dell'intervento, e per quanto tempo? Quali esiti si mantengono e quali si erodono?</t>
  </si>
  <si>
    <t xml:space="preserve">Criterio di inclusione chiave</t>
  </si>
  <si>
    <t xml:space="preserve">Lo studio deve riportare almeno una rilevazione DOPO la fine dell'intervento. Gli studi solo pre-post sono esclusi, ma vanno registrati nel foglio 'Esclusi' perche' documentano l'ampiezza della lacuna.</t>
  </si>
  <si>
    <t xml:space="preserve">Come si compila</t>
  </si>
  <si>
    <t xml:space="preserve">Una riga per studio nel foglio 'Estrazione'. Le colonne con menu a tendina hanno valori predefiniti nel foglio 'Liste'. Il campo piu' importante e' 'Follow-up (mesi dalla fine)': se lo studio non lo dichiara con precisione, scrivere il valore piu' plausibile e segnalarlo nelle note.</t>
  </si>
  <si>
    <t xml:space="preserve">Regola di verifica</t>
  </si>
  <si>
    <t xml:space="preserve">Nessuno studio entra in griglia senza che la citazione sia stata verificata alla fonte (editore, DOI, Crossref o Europe PMC). Se un dato numerico non e' recuperabile, scrivere 'n.v.' (non verificato) invece di stimarlo.</t>
  </si>
  <si>
    <t xml:space="preserve">Codifica dell'esito al follow-up</t>
  </si>
  <si>
    <t xml:space="preserve">Cinque valori: Mantenuto pieno, Mantenuto parziale, Migliorato, Non mantenuto, Misto. La codifica segue Ahmann et al. 2024, cosi' i risultati sono confrontabili con quella rapid review.</t>
  </si>
  <si>
    <t xml:space="preserve">Attrito</t>
  </si>
  <si>
    <t xml:space="preserve">Sempre da registrare: e' il limite principale di questa letteratura. Un follow-up con il 50% di persi vale poco, e va detto.</t>
  </si>
  <si>
    <t xml:space="preserve">Uso previsto</t>
  </si>
  <si>
    <t xml:space="preserve">Analisi per: durata del follow-up, tipo di esito (psicologico, comportamentale, fisiologico, performance), dominio, intensita' dell'intervento, presenza di sessioni di richiamo.</t>
  </si>
  <si>
    <t xml:space="preserve">Stato al 9 agosto 2026</t>
  </si>
  <si>
    <t xml:space="preserve">Completati i filoni organizzativo e salute/life: 21 studi inclusi, 11 esclusi registrati. Da fare: filone educativo e di gruppo, filone delle revisioni e meta-analisi, ricerca a ritroso sulle bibliografie.</t>
  </si>
  <si>
    <t xml:space="preserve">ID</t>
  </si>
  <si>
    <t xml:space="preserve">Dominio</t>
  </si>
  <si>
    <t xml:space="preserve">Citazione (autori, anno, rivista, DOI)</t>
  </si>
  <si>
    <t xml:space="preserve">Disegno</t>
  </si>
  <si>
    <t xml:space="preserve">Popolazione</t>
  </si>
  <si>
    <t xml:space="preserve">N</t>
  </si>
  <si>
    <t xml:space="preserve">Intervento (sessioni, durata, formato)</t>
  </si>
  <si>
    <t xml:space="preserve">Follow-up (mesi dalla fine)</t>
  </si>
  <si>
    <t xml:space="preserve">Richiami al FU?</t>
  </si>
  <si>
    <t xml:space="preserve">Misure</t>
  </si>
  <si>
    <t xml:space="preserve">Esito al post</t>
  </si>
  <si>
    <t xml:space="preserve">Esito al FOLLOW-UP</t>
  </si>
  <si>
    <t xml:space="preserve">Codifica FU</t>
  </si>
  <si>
    <t xml:space="preserve">Tipo di esito</t>
  </si>
  <si>
    <t xml:space="preserve">Attrito al FU</t>
  </si>
  <si>
    <t xml:space="preserve">Limiti</t>
  </si>
  <si>
    <t xml:space="preserve">Qualità</t>
  </si>
  <si>
    <t xml:space="preserve">URL</t>
  </si>
  <si>
    <t xml:space="preserve">FU-01</t>
  </si>
  <si>
    <t xml:space="preserve">Organizzativo</t>
  </si>
  <si>
    <t xml:space="preserve">Peláez Zuberbuhler, M.J., Salanova, M., Martínez, I.M. (2020). Coaching-Based Leadership Intervention Program: A Controlled Trial Study. Frontiers in Psychology, 10, 3066. DOI 10.3389/fpsyg.2019.03066</t>
  </si>
  <si>
    <t xml:space="preserve">Trial controllato non rand.</t>
  </si>
  <si>
    <t xml:space="preserve">Dirigenti e quadri, azienda automotive (Spagna)</t>
  </si>
  <si>
    <t xml:space="preserve">41 (37 finali)</t>
  </si>
  <si>
    <t xml:space="preserve">5 workshop di gruppo 180 min + 3 sessioni individuali 90 min, 3 mesi, modello RE-GROW</t>
  </si>
  <si>
    <t xml:space="preserve">No</t>
  </si>
  <si>
    <t xml:space="preserve">Competenze leadership, UWES-9, PCQ-12, performance etero-valutata</t>
  </si>
  <si>
    <t xml:space="preserve">Miglioramenti significativi su competenze, PsyCap, engagement, performance in-role ed extra-role</t>
  </si>
  <si>
    <t xml:space="preserve">Guadagni mantenuti e in parte ancora in crescita: competenze 4,97; PsyCap 4,27; engagement 4,96; performance in-role 5,00</t>
  </si>
  <si>
    <t xml:space="preserve">Mantenuto pieno</t>
  </si>
  <si>
    <t xml:space="preserve">Misto</t>
  </si>
  <si>
    <t xml:space="preserve">Circa 10%</t>
  </si>
  <si>
    <t xml:space="preserve">Non randomizzato; nessun confronto tra gruppi al FU; campione piccolo</t>
  </si>
  <si>
    <t xml:space="preserve">Media</t>
  </si>
  <si>
    <t xml:space="preserve">https://www.frontiersin.org/journals/psychology/articles/10.3389/fpsyg.2019.03066/full</t>
  </si>
  <si>
    <t xml:space="preserve">FU-02</t>
  </si>
  <si>
    <t xml:space="preserve">Peláez, M.J., Coo, C., Salanova, M. (2020). Facilitating Work Engagement and Performance Through Strengths-Based Micro-coaching. Journal of Happiness Studies, 21(4), 1265-1284. DOI 10.1007/s10902-019-00127-5</t>
  </si>
  <si>
    <t xml:space="preserve">Trial controllato, lista d'attesa</t>
  </si>
  <si>
    <t xml:space="preserve">Dipendenti tecnici, multinazionale automotive (Spagna)</t>
  </si>
  <si>
    <t xml:space="preserve">60 (52 al FU)</t>
  </si>
  <si>
    <t xml:space="preserve">1 workshop 2h + 2 sessioni 90 min + 1 richiamo 60 min, 6 settimane</t>
  </si>
  <si>
    <t xml:space="preserve">UWES-9, performance in-role ed extra-role, auto e etero-valutata</t>
  </si>
  <si>
    <t xml:space="preserve">Engagement d=0,95; performance auto-riferita d=0,83; performance etero-valutata d=1,64</t>
  </si>
  <si>
    <t xml:space="preserve">Mantenimento solo parziale: performance auto-riferita ancora significativa (d=0,81), engagement e performance etero-valutata tornano non significativi</t>
  </si>
  <si>
    <t xml:space="preserve">Mantenuto parziale</t>
  </si>
  <si>
    <t xml:space="preserve">Performance</t>
  </si>
  <si>
    <t xml:space="preserve">13%</t>
  </si>
  <si>
    <t xml:space="preserve">Auto-selezione; singola organizzazione; nessun richiamo intermedio</t>
  </si>
  <si>
    <t xml:space="preserve">https://link.springer.com/article/10.1007/s10902-019-00127-5</t>
  </si>
  <si>
    <t xml:space="preserve">FU-03</t>
  </si>
  <si>
    <t xml:space="preserve">Corbu, A., Peláez Zuberbühler, M.J., Salanova, M. (2021). Positive Psychology Micro-Coaching Intervention: Effects on Psychological Capital and Goal-Related Self-Efficacy. Frontiers in Psychology, 12, 566293. DOI 10.3389/fpsyg.2021.566293</t>
  </si>
  <si>
    <t xml:space="preserve">Dipendenti non dirigenti, automotive (Spagna). ATTENZIONE: campione sovrapposto a FU-02</t>
  </si>
  <si>
    <t xml:space="preserve">60</t>
  </si>
  <si>
    <t xml:space="preserve">1 sessione gruppo 2h + 3 sessioni micro-coaching, 5-6 settimane, RE-GROW</t>
  </si>
  <si>
    <t xml:space="preserve">Sì (1 sessione di richiamo)</t>
  </si>
  <si>
    <t xml:space="preserve">PCQ-12, autoefficacia sull'obiettivo, raggiungimento obiettivo</t>
  </si>
  <si>
    <t xml:space="preserve">PsyCap d=1,42 (effetto grande); obiettivo raggiunto al 75%</t>
  </si>
  <si>
    <t xml:space="preserve">Effetti mantenuti e rafforzati: PsyCap d=1,66 al follow-up</t>
  </si>
  <si>
    <t xml:space="preserve">Migliorato</t>
  </si>
  <si>
    <t xml:space="preserve">Psicologico</t>
  </si>
  <si>
    <t xml:space="preserve">Campione sovrapposto ad altro studio; misure single-item; auto-report</t>
  </si>
  <si>
    <t xml:space="preserve">https://www.frontiersin.org/journals/psychology/articles/10.3389/fpsyg.2021.566293/full</t>
  </si>
  <si>
    <t xml:space="preserve">FU-04</t>
  </si>
  <si>
    <t xml:space="preserve">McGonagle, A.K., Schwab, L., Yahanda, N., et al. (2020). Coaching for primary care physician well-being: A randomized trial and follow-up analysis. Journal of Occupational Health Psychology. DOI 10.1037/ocp0000180</t>
  </si>
  <si>
    <t xml:space="preserve">RCT</t>
  </si>
  <si>
    <t xml:space="preserve">Medici di medicina generale (USA)</t>
  </si>
  <si>
    <t xml:space="preserve">59 (39 al FU)</t>
  </si>
  <si>
    <t xml:space="preserve">6 sessioni in 3 mesi: 1 da 60 min in presenza + 5 da 30 min telefoniche; psicologia positiva, PERMA, VIA</t>
  </si>
  <si>
    <t xml:space="preserve">MBI, Stress in General, UWES, PCQ-24, autoefficacia, soddisfazione</t>
  </si>
  <si>
    <t xml:space="preserve">Burnout, engagement, PsyCap e soddisfazione significativi vs controllo</t>
  </si>
  <si>
    <t xml:space="preserve">Effetti mantenuti e stabili a 6 mesi su tutte le misure; la compassione aumenta ulteriormente tra il 3° e il 6° mese</t>
  </si>
  <si>
    <t xml:space="preserve">34% al FU (differenziale: 13,8% coaching vs 40% controllo)</t>
  </si>
  <si>
    <t xml:space="preserve">Solo auto-report; coaching non finanziato dal datore; auto-selezione</t>
  </si>
  <si>
    <t xml:space="preserve">Alta</t>
  </si>
  <si>
    <t xml:space="preserve">https://work-health-project.weebly.com/uploads/6/7/2/9/672956/pcp_coaching_final_version_3.24.20.pdf</t>
  </si>
  <si>
    <t xml:space="preserve">FU-05</t>
  </si>
  <si>
    <t xml:space="preserve">McGonagle, A.K., Beatty, J.E., Joffe, R. (2014). Coaching for workers with chronic illness: Evaluating an intervention. Journal of Occupational Health Psychology, 19(3), 385-398. DOI 10.1037/a0036601</t>
  </si>
  <si>
    <t xml:space="preserve">RCT pragmatico</t>
  </si>
  <si>
    <t xml:space="preserve">Lavoratori full-time con malattia cronica (USA)</t>
  </si>
  <si>
    <t xml:space="preserve">59 (48 analizzati)</t>
  </si>
  <si>
    <t xml:space="preserve">6 sessioni telefoniche da 1h, quindicinali, 12 settimane, modello GROW</t>
  </si>
  <si>
    <t xml:space="preserve">Work ability, burnout, resilienza, risorse mentali, core self-evaluations</t>
  </si>
  <si>
    <t xml:space="preserve">Work ability, esaurimento, resilienza, risorse mentali e CSE significativi vs controllo</t>
  </si>
  <si>
    <t xml:space="preserve">Effetti pienamente mantenuti: nessun declino significativo su alcuna variabile a 12 settimane dalla fine</t>
  </si>
  <si>
    <t xml:space="preserve">34% (23% coaching, 44% controllo)</t>
  </si>
  <si>
    <t xml:space="preserve">Solo auto-report; campione istruito e femminile; drop-out con distress più alto</t>
  </si>
  <si>
    <t xml:space="preserve">https://www.instituteofcoaching.org/resourcefile/coaching-preserve-work-ability-and-prevent-burnout-workers-chronic-illness/9283</t>
  </si>
  <si>
    <t xml:space="preserve">FU-06</t>
  </si>
  <si>
    <t xml:space="preserve">Khalili, J., Miotto, K., Wang, T., Mafi, J.N., et al. (2025). Professional Coaching to Reduce Physician Burnout: A Randomized Clinical Trial. Journal of General Internal Medicine. DOI 10.1007/s11606-025-09653-w</t>
  </si>
  <si>
    <t xml:space="preserve">RCT a tre bracci</t>
  </si>
  <si>
    <t xml:space="preserve">Medici internisti strutturati (UCLA, USA)</t>
  </si>
  <si>
    <t xml:space="preserve">79</t>
  </si>
  <si>
    <t xml:space="preserve">6 sessioni virtuali da 1h ogni 2-3 settimane su 4 mesi; individuale o piccolo gruppo</t>
  </si>
  <si>
    <t xml:space="preserve">MBI, Areas of Worklife, UWES, autoefficacia, isolamento sociale</t>
  </si>
  <si>
    <t xml:space="preserve">Burnout -29,6% nel piccolo gruppo (DiD -40,7%, p=0,01); -13,4% individuale; il controllo peggiora</t>
  </si>
  <si>
    <t xml:space="preserve">Effetti mantenuti con andamento differenziato: gruppo stabile, coaching individuale con ulteriore riduzione del 12%</t>
  </si>
  <si>
    <t xml:space="preserve">8% individuale, 3,7% gruppo, 29,6% controllo</t>
  </si>
  <si>
    <t xml:space="preserve">Monocentrico; adesione 14,7% (bias di selezione); squilibrio al baseline</t>
  </si>
  <si>
    <t xml:space="preserve">https://link.springer.com/article/10.1007/s11606-025-09653-w</t>
  </si>
  <si>
    <t xml:space="preserve">FU-07</t>
  </si>
  <si>
    <t xml:space="preserve">Fainstad, T., Syed, A., Thibodeau, P.S., et al. (2024). Long-Term Impact of an Online Physician Group-Coaching Program. Journal of Healthcare Management, 69(6), 414-423. DOI 10.1097/JHM-D-23-00232</t>
  </si>
  <si>
    <t xml:space="preserve">Analisi secondaria longitudinale di RCT</t>
  </si>
  <si>
    <t xml:space="preserve">Medici specializzande donne (Colorado, USA)</t>
  </si>
  <si>
    <t xml:space="preserve">101 (36 a 12 mesi)</t>
  </si>
  <si>
    <t xml:space="preserve">Programma online di gruppo di 6 mesi: 2 call settimanali da 1h + forum + 25 moduli video</t>
  </si>
  <si>
    <t xml:space="preserve">MBI, Young Impostor Syndrome, Neff Self-Compassion, Moral Injury</t>
  </si>
  <si>
    <t xml:space="preserve">Esaurimento emotivo -3,26 vs +1,07 controllo; impostor -1,16; self-compassion +5,55</t>
  </si>
  <si>
    <t xml:space="preserve">Quadro misto: self-compassion mantenuta (lieve flessione ma ancora significativa); burnout, sindrome dell'impostore e moral injury NON mantenuti</t>
  </si>
  <si>
    <t xml:space="preserve">65% a 12 mesi</t>
  </si>
  <si>
    <t xml:space="preserve">Nessun controllo al FU; monocentrico; campione tutto femminile; attrito altissimo</t>
  </si>
  <si>
    <t xml:space="preserve">https://jamanetwork.com/journals/jamanetworkopen/fullarticle/2791968</t>
  </si>
  <si>
    <t xml:space="preserve">FU-08</t>
  </si>
  <si>
    <t xml:space="preserve">Gerhát, R., Ocsenás, D., Münnich, Á. (2025). Enhancing performance, self-efficacy and well-being: A randomised controlled study in solution-focused business coaching. International Journal of Evidence Based Coaching and Mentoring, 23(1), 24-48</t>
  </si>
  <si>
    <t xml:space="preserve">Impiegati white-collar, multinazionale ICT (Ungheria)</t>
  </si>
  <si>
    <t xml:space="preserve">84</t>
  </si>
  <si>
    <t xml:space="preserve">Solution-Focused Brief Coaching, 3 sessioni da 60 min ogni 2-3 settimane</t>
  </si>
  <si>
    <t xml:space="preserve">Big Five, PANAS, General Self-Efficacy Scale, WHO-5, valutazione 360 gradi</t>
  </si>
  <si>
    <t xml:space="preserve">Aumentano affettività positiva, autoefficacia, benessere e performance 360; il controllo non migliora</t>
  </si>
  <si>
    <t xml:space="preserve">Effetti mantenuti su tutto il periodo di 20 settimane, senza decadimento riportato</t>
  </si>
  <si>
    <t xml:space="preserve">n.v.</t>
  </si>
  <si>
    <t xml:space="preserve">Baseline più alto nel controllo; nessuna significatività between-group al FU; contesto singolo</t>
  </si>
  <si>
    <t xml:space="preserve">https://doaj.org/article/4f369f91d49f48eeaba699a01bda7ee5</t>
  </si>
  <si>
    <t xml:space="preserve">FU-09</t>
  </si>
  <si>
    <t xml:space="preserve">Tobias, V.Y., van Woerkom, M., Meyers, M.C., Bauwens, R. (2024). Coaching Based on Signature Strengths or Lesser Strengths? Journal of Happiness Studies, 25(5), 54. DOI 10.1007/s10902-024-00756-5</t>
  </si>
  <si>
    <t xml:space="preserve">Esperimento di campo randomizzato</t>
  </si>
  <si>
    <t xml:space="preserve">Manager con almeno un collaboratore (Paesi Bassi)</t>
  </si>
  <si>
    <t xml:space="preserve">255</t>
  </si>
  <si>
    <t xml:space="preserve">3 webinar da 10-20 min + esercizi 30-60 min, uno a settimana per 3 settimane</t>
  </si>
  <si>
    <t xml:space="preserve">Comportamento di coaching manageriale (scala Heslin, 10 item)</t>
  </si>
  <si>
    <t xml:space="preserve">Entrambi gli interventi aumentano il comportamento di coaching (b=0,21, p&lt;0,001)</t>
  </si>
  <si>
    <t xml:space="preserve">Incrementi mantenuti a 1 mese, traiettorie parallele nei due bracci</t>
  </si>
  <si>
    <t xml:space="preserve">Comportamentale</t>
  </si>
  <si>
    <t xml:space="preserve">47% (52,8% completa T3)</t>
  </si>
  <si>
    <t xml:space="preserve">Follow-up molto breve; comportamento auto-riferito; contesto COVID</t>
  </si>
  <si>
    <t xml:space="preserve">https://link.springer.com/article/10.1007/s10902-024-00756-5</t>
  </si>
  <si>
    <t xml:space="preserve">FU-10</t>
  </si>
  <si>
    <t xml:space="preserve">Rafferty, R., Fairbrother, G., Cashin, A. (2023). Maximising leadership coaching training outcomes: A randomised controlled trial. International Journal of Evidence Based Coaching and Mentoring, 21(2), 146-161. DOI 10.24384/cwrs-bv43</t>
  </si>
  <si>
    <t xml:space="preserve">Nurse leader (Australia)</t>
  </si>
  <si>
    <t xml:space="preserve">86</t>
  </si>
  <si>
    <t xml:space="preserve">Formazione al leadership coaching con o senza supporto di follow-up (dettagli n.v.)</t>
  </si>
  <si>
    <t xml:space="preserve">Sì (braccio con supporto)</t>
  </si>
  <si>
    <t xml:space="preserve">Esiti psicometrici e di professional achievement (n.v.)</t>
  </si>
  <si>
    <t xml:space="preserve">La formazione ABBINATA a follow-up di coaching produce esiti superiori sia alla sola formazione sia al controllo. Numeri n.v.</t>
  </si>
  <si>
    <t xml:space="preserve">Testo integrale non accessibile: molti dati non verificati</t>
  </si>
  <si>
    <t xml:space="preserve">Da valutare</t>
  </si>
  <si>
    <t xml:space="preserve">https://doaj.org/article/1a9dd2244c30465a859eb22ad788bc0c</t>
  </si>
  <si>
    <t xml:space="preserve">FU-11</t>
  </si>
  <si>
    <t xml:space="preserve">Life coaching</t>
  </si>
  <si>
    <t xml:space="preserve">Green, L.S., Oades, L.G., Grant, A.M. (2006). Cognitive-behavioral, solution-focused life coaching. The Journal of Positive Psychology, 1(3), 142-149. DOI 10.1080/17439760600619849</t>
  </si>
  <si>
    <t xml:space="preserve">RCT (FU within-subject)</t>
  </si>
  <si>
    <t xml:space="preserve">Adulti popolazione generale (Australia)</t>
  </si>
  <si>
    <t xml:space="preserve">56</t>
  </si>
  <si>
    <t xml:space="preserve">Programma di gruppo 10 settimane: 1 workshop intera giornata + 9 incontri settimanali da 1h con peer coaching</t>
  </si>
  <si>
    <t xml:space="preserve">2,5 / 5 / 7,5</t>
  </si>
  <si>
    <t xml:space="preserve">Sì (Group Review Session a ogni FU)</t>
  </si>
  <si>
    <t xml:space="preserve">Personal Goals Questionnaire, SWLS, PANAS, scale di Ryff, Hope Scale</t>
  </si>
  <si>
    <t xml:space="preserve">Goal striving MD=1,201 (p&lt;0,001); affetto positivo MD=5,240; speranza e benessere psicologico su tutte le sottoscale</t>
  </si>
  <si>
    <t xml:space="preserve">Mantenimento fino a 30 settimane su goal striving, affetto positivo, padronanza ambientale, scopo, autonomia, speranza. L'abstract precisa: solo su ALCUNE variabili</t>
  </si>
  <si>
    <t xml:space="preserve">Nessun gruppo di controllo al FU; sessioni di richiamo a ogni rilevazione, quindi non è persistenza a contatto zero</t>
  </si>
  <si>
    <t xml:space="preserve">https://www.tandfonline.com/doi/abs/10.1080/17439760600619849</t>
  </si>
  <si>
    <t xml:space="preserve">FU-12</t>
  </si>
  <si>
    <t xml:space="preserve">Salute</t>
  </si>
  <si>
    <t xml:space="preserve">Bartels, S.J., Pratt, S.I., Aschbrenner, K.A., et al. (2015). Pragmatic Replication Trial of Health Promotion Coaching for Obesity in Serious Mental Illness. American Journal of Psychiatry, 172(4), 344-352. DOI 10.1176/appi.ajp.2014.14030357</t>
  </si>
  <si>
    <t xml:space="preserve">RCT pragmatico multicentrico</t>
  </si>
  <si>
    <t xml:space="preserve">Adulti con malattia mentale grave e obesità (USA)</t>
  </si>
  <si>
    <t xml:space="preserve">210</t>
  </si>
  <si>
    <t xml:space="preserve">12 mesi: coach settimanale 45-60 min + abbonamento fitness club</t>
  </si>
  <si>
    <t xml:space="preserve">Peso, 6-minute walk test, esito composito di rischio cardiovascolare</t>
  </si>
  <si>
    <t xml:space="preserve">51% vs 38% con riduzione clinicamente significativa del rischio CV</t>
  </si>
  <si>
    <t xml:space="preserve">Mantenimento: 46% vs 37% a 18 mesi; esiti mantenuti da 12 a 18 mesi</t>
  </si>
  <si>
    <t xml:space="preserve">Fisiologico</t>
  </si>
  <si>
    <t xml:space="preserve">In SHAPE 23%, controllo 22%</t>
  </si>
  <si>
    <t xml:space="preserve">Nessun confronto con usual care; gli autori chiedono follow-up più lunghi</t>
  </si>
  <si>
    <t xml:space="preserve">https://psychiatryonline.org/doi/10.1176/appi.ajp.2014.14030357</t>
  </si>
  <si>
    <t xml:space="preserve">FU-13</t>
  </si>
  <si>
    <t xml:space="preserve">Hawkes, A.L., Pakenham, K.I., Chambers, S.K., Patrao, T.A., Courneya, K.S. (2014). Effects of a Multiple Health Behavior Change Intervention for Colorectal Cancer Survivors. Annals of Behavioral Medicine, 48(3), 359-370. DOI 10.1007/s12160-014-9610-2</t>
  </si>
  <si>
    <t xml:space="preserve">Sopravvissuti a cancro colorettale (Australia)</t>
  </si>
  <si>
    <t xml:space="preserve">410</t>
  </si>
  <si>
    <t xml:space="preserve">6 mesi di health coaching telefonico, 11 sessioni, con ACT</t>
  </si>
  <si>
    <t xml:space="preserve">Crescita post-traumatica, spiritualità, accettazione, mindfulness, distress, qualità di vita</t>
  </si>
  <si>
    <t xml:space="preserve">Crescita post-traumatica +7,5 (p&lt;0,001); spiritualità +1,8; accettazione +0,2; QoL +0,8</t>
  </si>
  <si>
    <t xml:space="preserve">Mantenimento parziale con attenuazione: crescita post-traumatica dimezzata (+4,1, p=0,033), QoL stabile (+0,9); spiritualità e accettazione non più significative</t>
  </si>
  <si>
    <t xml:space="preserve">Esiti psicosociali interamente auto-riferiti</t>
  </si>
  <si>
    <t xml:space="preserve">https://academic.oup.com/abm/article-abstract/48/3/359/4562815</t>
  </si>
  <si>
    <t xml:space="preserve">FU-14</t>
  </si>
  <si>
    <t xml:space="preserve">Sharma, A.E., Willard-Grace, R., Hessler, D., Bodenheimer, T., Thom, D.H. (2016). What Happens After Health Coaching? Annals of Family Medicine, 14(3), 200-207. DOI 10.1370/afm.1924</t>
  </si>
  <si>
    <t xml:space="preserve">Osservazionale post-RCT</t>
  </si>
  <si>
    <t xml:space="preserve">Pazienti safety-net con diabete, ipertensione o iperlipidemia (San Francisco)</t>
  </si>
  <si>
    <t xml:space="preserve">290 completer</t>
  </si>
  <si>
    <t xml:space="preserve">12 mesi di health coaching da assistenti medici formati (40h), in presenza e telefonico</t>
  </si>
  <si>
    <t xml:space="preserve">HbA1c, pressione sistolica, LDL; composito di almeno un obiettivo clinico</t>
  </si>
  <si>
    <t xml:space="preserve">47,1% al composito; 53,4% con HbA1c &lt;8%; 35,7% con tutti gli obiettivi</t>
  </si>
  <si>
    <t xml:space="preserve">Mantenimento parziale con perdita selettiva: composito stabile (45,9%), ma HbA1c &lt;8% scende da 53,4% a 36,2% (p=0,03)</t>
  </si>
  <si>
    <t xml:space="preserve">34,2% in due anni</t>
  </si>
  <si>
    <t xml:space="preserve">Disegno osservazionale, nessuna inferenza causale; assegnazione post-RCT non randomizzata</t>
  </si>
  <si>
    <t xml:space="preserve">https://www.annfammed.org/content/14/3/200</t>
  </si>
  <si>
    <t xml:space="preserve">FU-15</t>
  </si>
  <si>
    <t xml:space="preserve">Viester, L., Verhagen, E.A.L.M., Bongers, P.M., van der Beek, A.J. (2018). Effectiveness of a Worksite Intervention for Male Construction Workers. American Journal of Health Promotion, 32(3), 795-805. DOI 10.1177/0890117117694450</t>
  </si>
  <si>
    <t xml:space="preserve">Lavoratori edili maschi (Paesi Bassi)</t>
  </si>
  <si>
    <t xml:space="preserve">314</t>
  </si>
  <si>
    <t xml:space="preserve">6 mesi, 2-4 sessioni di coaching in presenza + richiami telefonici</t>
  </si>
  <si>
    <t xml:space="preserve">Peso, BMI, vita, attività fisica, bevande zuccherate, pressione, colesterolo</t>
  </si>
  <si>
    <t xml:space="preserve">Peso -1,06 kg (p=0,010); BMI -0,32; vita -1,38 cm; attività vigorosa OR=2,06; bevande zuccherate -2,82/sett</t>
  </si>
  <si>
    <t xml:space="preserve">Effetti attenuati fino alla perdita di significatività: peso -1,00 kg (p=0,053), BMI p=0,057, attività fisica e bevande non più significative</t>
  </si>
  <si>
    <t xml:space="preserve">Non mantenuto</t>
  </si>
  <si>
    <t xml:space="preserve">17%</t>
  </si>
  <si>
    <t xml:space="preserve">Dieta e attività auto-riferite; intervento a bassa intensità; possibile contaminazione</t>
  </si>
  <si>
    <t xml:space="preserve">https://journals.sagepub.com/doi/10.1177/0890117117694450</t>
  </si>
  <si>
    <t xml:space="preserve">FU-16</t>
  </si>
  <si>
    <t xml:space="preserve">Groeneveld, I.F., Proper, K.I., van der Beek, A.J., Hildebrandt, V.H., van Mechelen, W. (2011). Short and long term effects of a lifestyle intervention for construction workers. BMC Public Health, 11, 836. DOI 10.1186/1471-2458-11-836</t>
  </si>
  <si>
    <t xml:space="preserve">Lavoratori edili a rischio cardiovascolare (Paesi Bassi)</t>
  </si>
  <si>
    <t xml:space="preserve">816 (595 analizzati)</t>
  </si>
  <si>
    <t xml:space="preserve">6 mesi: 3 contatti in presenza + 4 telefonici, 3-4h totali, motivational interviewing</t>
  </si>
  <si>
    <t xml:space="preserve">Snack, frutta, attività fisica, cessazione del fumo</t>
  </si>
  <si>
    <t xml:space="preserve">Snack -1,9/sett; frutta +1,7/sett; cessazione fumo 31,3% vs 13,4%</t>
  </si>
  <si>
    <t xml:space="preserve">Mantenimento selettivo: solo gli snack restano significativi; frutta e cessazione del fumo non più significative</t>
  </si>
  <si>
    <t xml:space="preserve">Circa 36%</t>
  </si>
  <si>
    <t xml:space="preserve">Nessun questionario dietetico validato; assenza di cecità; partecipazione selettiva</t>
  </si>
  <si>
    <t xml:space="preserve">https://bmcpublichealth.biomedcentral.com/articles/10.1186/1471-2458-11-836</t>
  </si>
  <si>
    <t xml:space="preserve">FU-17</t>
  </si>
  <si>
    <t xml:space="preserve">Wolever, R.Q., Dreusicke, M.H. (2016). Integrative health coaching: a behavior skills approach that improves HbA1c and medication adherence. BMJ Open Diabetes Research and Care, 4(1), e000201. DOI 10.1136/bmjdrc-2016-000201</t>
  </si>
  <si>
    <t xml:space="preserve">Prospettico a braccio singolo</t>
  </si>
  <si>
    <t xml:space="preserve">Adulti con diabete tipo 2 in terapia orale (USA)</t>
  </si>
  <si>
    <t xml:space="preserve">56 (48 con pre e post)</t>
  </si>
  <si>
    <t xml:space="preserve">14 chiamate telefoniche in 6 mesi, circa 30 min ciascuna</t>
  </si>
  <si>
    <t xml:space="preserve">Medication possession ratio, HbA1c, ASK-20, Morisky, PAM-13, PSS-4</t>
  </si>
  <si>
    <t xml:space="preserve">MPR da 0,74 a 0,85 (p=0,001); HbA1c da 8,0% a 7,7% (p=0,030); HbA1c &lt;7% dal 25% al 34,4%</t>
  </si>
  <si>
    <t xml:space="preserve">Mantenimento: MPR 0,82, non diverso dal periodo di intervento (p=0,147); quota con MPR &gt;0,80 mantenuta al 54,8%</t>
  </si>
  <si>
    <t xml:space="preserve">14% (8 ritiri)</t>
  </si>
  <si>
    <t xml:space="preserve">Nessun gruppo di controllo; campione piccolo; MPR completo solo per il 69,6%</t>
  </si>
  <si>
    <t xml:space="preserve">https://drc.bmj.com/content/4/1/e000201</t>
  </si>
  <si>
    <t xml:space="preserve">FU-18</t>
  </si>
  <si>
    <t xml:space="preserve">Oddone, E.Z., Gierisch, J.M., Sanders, L.L., et al. (2018). A Coaching by Telephone Intervention on Engaging Patients to Address Modifiable Cardiovascular Risk Factors. Journal of General Internal Medicine, 33, 1487-1494. DOI 10.1007/s11606-018-4398-6</t>
  </si>
  <si>
    <t xml:space="preserve">Veterani con almeno un fattore di rischio modificabile (USA)</t>
  </si>
  <si>
    <t xml:space="preserve">417</t>
  </si>
  <si>
    <t xml:space="preserve">Solo 2 chiamate telefoniche (34 e 12 minuti) con motivational interviewing e piano SMART</t>
  </si>
  <si>
    <t xml:space="preserve">Iscrizione a programma di prevenzione, Patient Activation Measure, Framingham Risk Score</t>
  </si>
  <si>
    <t xml:space="preserve">Nessuna differenza significativa sul PAM a 1 mese</t>
  </si>
  <si>
    <t xml:space="preserve">Effetto presente e in crescita sui comportamenti: iscrizione 51% vs 29% (OR 2,5, p&lt;0,0001); PAM +2,5 (p=0,03). Nessun effetto sul rischio fisiologico</t>
  </si>
  <si>
    <t xml:space="preserve">Solo tre strutture VA; esito primario auto-riferito; durata insufficiente per il Framingham</t>
  </si>
  <si>
    <t xml:space="preserve">https://link.springer.com/article/10.1007/s11606-018-4398-6</t>
  </si>
  <si>
    <t xml:space="preserve">FU-19</t>
  </si>
  <si>
    <t xml:space="preserve">Mustonen, E., Hörhammer, I., Patja, K., et al. (2021). Eight-year post-trial follow-up of morbidity and mortality of telephone health coaching. BMC Health Services Research, 21, 1237. DOI 10.1186/s12913-021-07263-w</t>
  </si>
  <si>
    <t xml:space="preserve">Follow-up post-trial su registri nazionali</t>
  </si>
  <si>
    <t xml:space="preserve">Pazienti con diabete tipo 2, coronaropatia o scompenso (Finlandia)</t>
  </si>
  <si>
    <t xml:space="preserve">1535</t>
  </si>
  <si>
    <t xml:space="preserve">Telephone health coaching mensile per 12 mesi, 10-11 chiamate da circa 30 min</t>
  </si>
  <si>
    <t xml:space="preserve">Composito cardiovascolare, mortalità, insufficienza renale, costi</t>
  </si>
  <si>
    <t xml:space="preserve">Al termine del trial: differenza significativa solo sulla pressione diastolica</t>
  </si>
  <si>
    <t xml:space="preserve">Nessun effetto in intention to treat a 8 anni (HR 0,87, p=0,19). Benefici solo nell'analisi per protocol: insufficienza renale HR 0,56 (p=0,02)</t>
  </si>
  <si>
    <t xml:space="preserve">Drop-out differenziale: 17,4% vs 9,4%</t>
  </si>
  <si>
    <t xml:space="preserve">Campione dimensionato per esiti a breve; drop-out differenziale favorisce il controllo nella PP</t>
  </si>
  <si>
    <t xml:space="preserve">https://bmchealthservres.biomedcentral.com/articles/10.1186/s12913-021-07263-w</t>
  </si>
  <si>
    <t xml:space="preserve">FU-20</t>
  </si>
  <si>
    <t xml:space="preserve">Reeves, M.M., Terranova, C.O., Winkler, E.A.H., et al. (2021). Effect of a Remotely Delivered Weight Loss Intervention in Early-Stage Breast Cancer. Nutrients, 13(11), 4091. DOI 10.3390/nu13114091</t>
  </si>
  <si>
    <t xml:space="preserve">Donne con carcinoma mammario stadio I-III (Australia)</t>
  </si>
  <si>
    <t xml:space="preserve">159</t>
  </si>
  <si>
    <t xml:space="preserve">12 mesi a distanza: 22 chiamate telefoniche + materiale + SMS</t>
  </si>
  <si>
    <t xml:space="preserve">Peso, massa grassa e magra, rischio metabolico, qualità di vita fisica, dolore</t>
  </si>
  <si>
    <t xml:space="preserve">Peso -4,5% (p&lt;0,001); massa grassa -3,3 kg; rischio metabolico -0,19; QoL fisica +2,7</t>
  </si>
  <si>
    <t xml:space="preserve">Mantenimento parziale con erosione di circa un terzo: peso -3,1% (p=0,007), riduzione di massa grassa mantenuta</t>
  </si>
  <si>
    <t xml:space="preserve">19,5% a 18 mesi (differenziale: 13,9% vs 30,0%)</t>
  </si>
  <si>
    <t xml:space="preserve">Campione prevalentemente caucasico e giovane; potenza insufficiente su esiti secondari</t>
  </si>
  <si>
    <t xml:space="preserve">https://www.mdpi.com/2072-6643/13/11/4091</t>
  </si>
  <si>
    <t xml:space="preserve">FU-21</t>
  </si>
  <si>
    <t xml:space="preserve">Eakin, E.G., Winkler, E.A., Dunstan, D.W., et al. (2014). Living Well With Diabetes: 24-Month Outcomes. Diabetes Care, 37(8), 2177-2185. DOI 10.2337/dc13-2427</t>
  </si>
  <si>
    <t xml:space="preserve">Pazienti di cure primarie con diabete tipo 2 (Australia)</t>
  </si>
  <si>
    <t xml:space="preserve">302</t>
  </si>
  <si>
    <t xml:space="preserve">Fino a 27 chiamate telefoniche in 18 mesi (mediana completata: 16)</t>
  </si>
  <si>
    <t xml:space="preserve">Peso, attività fisica con accelerometro, HbA1c, dieta, vita, lipidi</t>
  </si>
  <si>
    <t xml:space="preserve">Peso -1,42%; attività fisica +43 min/sett; qualità della dieta +2,72; vita -1,84 cm; HbA1c non significativa</t>
  </si>
  <si>
    <t xml:space="preserve">Dissociazione fra esiti: peso, dieta e vita non più significativi; attività fisica mantenuta e ancora significativa (+38,95 min/sett, p=0,004)</t>
  </si>
  <si>
    <t xml:space="preserve">Circa 21-27%</t>
  </si>
  <si>
    <t xml:space="preserve">Dati grossolani sui farmaci; 40% ha abbandonato prima dei 18 mesi</t>
  </si>
  <si>
    <t xml:space="preserve">https://diabetesjournals.org/care/article/37/8/2177/29808/Living-Well-With-Diabetes-24-Month-Outcomes-From-a</t>
  </si>
  <si>
    <t xml:space="preserve">FU-22</t>
  </si>
  <si>
    <t xml:space="preserve">Educativo</t>
  </si>
  <si>
    <t xml:space="preserve">Bettinger, E.P., Baker, R.B. (2014). The Effects of Student Coaching: An Evaluation of a Randomized Experiment in Student Advising. Educational Evaluation and Policy Analysis, 36(1), 3-19. DOI 10.3102/0162373713500523</t>
  </si>
  <si>
    <t xml:space="preserve">Studenti universitari non tradizionali, 8 istituzioni (USA), età media 31 anni</t>
  </si>
  <si>
    <t xml:space="preserve">13.555</t>
  </si>
  <si>
    <t xml:space="preserve">Coaching individuale InsideTrack per 2 semestri (circa 1 anno), telefono, email, sms; priorità, strategie di studio, ostacoli di vita</t>
  </si>
  <si>
    <t xml:space="preserve">Persistenza e conseguimento del titolo da dati amministrativi</t>
  </si>
  <si>
    <t xml:space="preserve">+5,3 punti percentuali di persistenza a fine coaching (48,8% vs 43,5%), p&lt;0,01</t>
  </si>
  <si>
    <t xml:space="preserve">Effetto mantenuto in attenuazione: +4,3 punti a 6 mesi dalla fine, +3,4 punti a 12 mesi (circa +14% relativo). Titolo conseguito +4 punti</t>
  </si>
  <si>
    <t xml:space="preserve">n.v. (dati amministrativi)</t>
  </si>
  <si>
    <t xml:space="preserve">Persistenza tracciata solo presso l'istituzione partner; dati forniti dal fornitore del servizio</t>
  </si>
  <si>
    <t xml:space="preserve">https://edpolicyinca.org/sites/default/files/2023-11/bettinger-effectsstudentcoaching-2014.pdf</t>
  </si>
  <si>
    <t xml:space="preserve">FU-23</t>
  </si>
  <si>
    <t xml:space="preserve">Carriera</t>
  </si>
  <si>
    <t xml:space="preserve">Bond, G.R., Al-Abdulmunem, M., Ressler, D.R., Gade, D.M., Drake, R.E. (2022). A Randomized Controlled Trial of an Employment Program for Veterans Transitioning from the Military: Two-Year Outcomes. Administration and Policy in Mental Health, 49(6), 1072-1083. DOI 10.1007/s10488-022-01208-z</t>
  </si>
  <si>
    <t xml:space="preserve">Militari in transizione al civile con disabilità riconosciuta (USA)</t>
  </si>
  <si>
    <t xml:space="preserve">208</t>
  </si>
  <si>
    <t xml:space="preserve">Seminario di 4 giorni + fino a 18 mesi di job coaching telefonico personalizzato, fondo spese, bonus</t>
  </si>
  <si>
    <t xml:space="preserve">Sì (coaching prolungato)</t>
  </si>
  <si>
    <t xml:space="preserve">Occupazione, retribuzione, VR-12, SWLS, PHQ-9, disagio finanziario</t>
  </si>
  <si>
    <t xml:space="preserve">Ingaggio molto superiore nel braccio trattato (98% vs 34%)</t>
  </si>
  <si>
    <t xml:space="preserve">Effetto mantenuto a 24 mesi: occupazione 95% vs 83%; retribuzione 2.568 vs 1.865 dollari al mese; salute fisica e mentale migliorate contro peggioramento nei controlli</t>
  </si>
  <si>
    <t xml:space="preserve">43% (119 su 208 completa)</t>
  </si>
  <si>
    <t xml:space="preserve">Attrito differenziale a sfavore del controllo; impossibile isolare la componente coaching dal fondo spese e dai bonus</t>
  </si>
  <si>
    <t xml:space="preserve">https://link.springer.com/article/10.1007/s10488-022-01208-z</t>
  </si>
  <si>
    <t xml:space="preserve">FU-24</t>
  </si>
  <si>
    <t xml:space="preserve">Vinokur, A.D., Schul, Y., Vuori, J., Price, R.H. (2000). Two Years After a Job Loss: Long-Term Impact of the JOBS Program on Reemployment and Mental Health. Journal of Occupational Health Psychology, 5(1), 32-47. DOI 10.1037/1076-8998.5.1.32</t>
  </si>
  <si>
    <t xml:space="preserve">RCT sul campo</t>
  </si>
  <si>
    <t xml:space="preserve">Persone disoccupate da meno di 4 mesi (USA)</t>
  </si>
  <si>
    <t xml:space="preserve">1.801</t>
  </si>
  <si>
    <t xml:space="preserve">Workshop JOBS di ricerca attiva del lavoro: 5 sessioni da 4 ore in una settimana (20 ore), gruppi di 15-20, due trainer. Verificato sul full text</t>
  </si>
  <si>
    <t xml:space="preserve">Reddito mensile, stato occupazionale, sintomi depressivi, episodio depressivo maggiore, funzionamento di ruolo ed emotivo</t>
  </si>
  <si>
    <t xml:space="preserve">Onde a 2 e 6 mesi. Dei 1.249 assegnati al braccio sperimentale, il 46% non si è presentato; degli altri l'85% ha frequentato almeno 4 sessioni su 5</t>
  </si>
  <si>
    <t xml:space="preserve">Effetti mantenuti a 24 mesi su tutti gli esiti occupazionali tranne il salario orario: più occupati oltre 20 ore, più ore lavorate, reddito mensile superiore, più mesi lavorati nell'ultimo anno. Sintomi depressivi inferiori, funzionamento migliore, meno diagnosi di episodio depressivo maggiore</t>
  </si>
  <si>
    <t xml:space="preserve">21% (1.430 su 1.801 completa a 24 mesi). NESSUN attrito differenziale tra bracci: dato raro e prezioso</t>
  </si>
  <si>
    <t xml:space="preserve">Coefficienti numerici non estraibili: nel PDF depositato le tabelle sono immagini scansionate. Direzione e significatività verificate verbatim. Studio anni Novanta</t>
  </si>
  <si>
    <t xml:space="preserve">https://mprc.isr.umich.edu/projects/jobs/</t>
  </si>
  <si>
    <t xml:space="preserve">FU-25</t>
  </si>
  <si>
    <t xml:space="preserve">Koen, J., Klehe, U.-C., Van Vianen, A.E.M. (2012). Training career adaptability to facilitate a successful school-to-work transition. Journal of Vocational Behavior, 81(3), 395-408. DOI 10.1016/j.jvb.2012.10.003</t>
  </si>
  <si>
    <t xml:space="preserve">Quasi-sperimentale</t>
  </si>
  <si>
    <t xml:space="preserve">Laureandi e neolaureati (Paesi Bassi)</t>
  </si>
  <si>
    <t xml:space="preserve">Training sull'adattabilità di carriera (concern, control, curiosity, confidence); sessioni e formato n.v.</t>
  </si>
  <si>
    <t xml:space="preserve">Career Adapt-Abilities Scale, qualità dell'occupazione ottenuta</t>
  </si>
  <si>
    <t xml:space="preserve">Incremento delle dimensioni di adattabilità nel gruppo training</t>
  </si>
  <si>
    <t xml:space="preserve">Effetto mantenuto e in parte crescente a 6 mesi: concern, control e curiosity in aumento contro nessun guadagno nei controlli; qualità occupazionale superiore fra gli occupati</t>
  </si>
  <si>
    <t xml:space="preserve">Solo dati di abstract. Mancano numero e durata delle sessioni, tutti i risultati numerici e l'attrito. Prima di escluderlo tentare il Capitolo 6 della tesi di dottorato di Koen su UvA-DARE, che è ad accesso aperto e contiene lo studio per intero</t>
  </si>
  <si>
    <t xml:space="preserve">https://eric.ed.gov/?id=EJ988621</t>
  </si>
  <si>
    <t xml:space="preserve">FU-26</t>
  </si>
  <si>
    <t xml:space="preserve">Santilli, S., Zucchini, D., Valbusa, I., Ginevra, M.C., Tracey, T.J.G., Nota, L. (2026). Empowering Adolescents for Sustainable and Inclusive Careers. Journal of Adolescence, 98(3), 978-992. DOI 10.1002/jad.70113</t>
  </si>
  <si>
    <t xml:space="preserve">Studenti italiani di classe quinta superiore</t>
  </si>
  <si>
    <t xml:space="preserve">266 (145 intervento, 121 controllo)</t>
  </si>
  <si>
    <t xml:space="preserve">Percorso life design based: 5 unità settimanali da 2 ore, in gruppo a scuola</t>
  </si>
  <si>
    <t xml:space="preserve">Adattabilità di carriera, prospettiva futura, coscienza critica, decisività, agency</t>
  </si>
  <si>
    <t xml:space="preserve">Miglioramenti significativamente maggiori nel gruppo di intervento su adattabilità e coscienza critica</t>
  </si>
  <si>
    <t xml:space="preserve">Guadagni mantenuti al follow-up di 6 mesi (verificato su abstract depositato dall'editore). Nessun effect size disponibile</t>
  </si>
  <si>
    <t xml:space="preserve">Articolo CC BY ma depositato solo presso l'editore. Mancano tutti gli effect size e tutti i dati di attrito: recuperabile con accesso normale al sito dell'editore</t>
  </si>
  <si>
    <t xml:space="preserve">https://onlinelibrary.wiley.com/doi/10.1002/jad.70113</t>
  </si>
  <si>
    <t xml:space="preserve">FU-27</t>
  </si>
  <si>
    <t xml:space="preserve">Sport</t>
  </si>
  <si>
    <t xml:space="preserve">Ntoumanis, N., Quested, E., Patterson, L., et al. (2021). An intervention to optimise coach-created motivational climates and reduce athlete willingness to dope (CoachMADE): a three-country cluster randomised controlled trial. British Journal of Sports Medicine, 55(4), 213-219. DOI 10.1136/bjsports-2019-101963</t>
  </si>
  <si>
    <t xml:space="preserve">Cluster RCT</t>
  </si>
  <si>
    <t xml:space="preserve">130 allenatori e 919 atleti (Australia, Regno Unito, Grecia)</t>
  </si>
  <si>
    <t xml:space="preserve">1.049</t>
  </si>
  <si>
    <t xml:space="preserve">Due workshop in piccolo gruppo distribuiti su 12 settimane più materiali di pianificazione</t>
  </si>
  <si>
    <t xml:space="preserve">Disponibilità al doping, frustrazione dei bisogni, comportamenti need supportive, conoscenza antidoping</t>
  </si>
  <si>
    <t xml:space="preserve">Disponibilità al doping g=0,17; frustrazione bisogni g=0,23; efficacia allenatore g=0,40; comportamenti need supportive g=0,45</t>
  </si>
  <si>
    <t xml:space="preserve">Effetti in gran parte svaniti a 2 mesi: resta significativo solo l'incremento di conoscenza antidoping (g=0,27)</t>
  </si>
  <si>
    <t xml:space="preserve">Atleti circa 43% al follow-up</t>
  </si>
  <si>
    <t xml:space="preserve">Attrito elevato e differenziale; effetti già piccoli al post; attenzione formativa non equivalente tra bracci</t>
  </si>
  <si>
    <t xml:space="preserve">https://bjsm.bmj.com/content/55/4/213</t>
  </si>
  <si>
    <t xml:space="preserve">FU-28</t>
  </si>
  <si>
    <t xml:space="preserve">Gross, M., Moore, Z.E., Gardner, F.L., Wolanin, A.T., Pess, R., Marks, D.R. (2018). An empirical examination comparing the Mindfulness-Acceptance-Commitment approach and Psychological Skills Training. International Journal of Sport and Exercise Psychology, 16(4), 431-451. DOI 10.1080/1612197X.2016.1250802</t>
  </si>
  <si>
    <t xml:space="preserve">RCT a due bracci attivi</t>
  </si>
  <si>
    <t xml:space="preserve">Atlete universitarie NCAA Division III (USA)</t>
  </si>
  <si>
    <t xml:space="preserve">18</t>
  </si>
  <si>
    <t xml:space="preserve">Protocolli MAC e PST strutturati; sessioni e durata n.v.</t>
  </si>
  <si>
    <t xml:space="preserve">CCAPS, disregolazione emotiva, flessibilità psicologica, prestazione valutata dagli allenatori</t>
  </si>
  <si>
    <t xml:space="preserve">MAC superiore a PST su uso di sostanze, ostilità e disregolazione emotiva; prestazione migliorata</t>
  </si>
  <si>
    <t xml:space="preserve">Effetto aumentato a 1 mese nel braccio MAC: ulteriori riduzioni di ansia, preoccupazioni alimentari e distress, aumento della flessibilità psicologica</t>
  </si>
  <si>
    <t xml:space="preserve">Campione minuscolo, monogenere, nessun controllo inattivo, follow-up brevissimo</t>
  </si>
  <si>
    <t xml:space="preserve">Bassa</t>
  </si>
  <si>
    <t xml:space="preserve">https://digitalcommons.kean.edu/keanpublications/1478/</t>
  </si>
  <si>
    <t xml:space="preserve">FU-29</t>
  </si>
  <si>
    <t xml:space="preserve">Bradshaw, C.P., Ma, J., Pas, E.T., DeCoster, J., Kaihoi, C.A., Debnam, K.J. (2025). Exploring Sustained Impacts of Double Check Coaching on Teacher and Student Outcomes. Journal of Educational and Psychological Consultation. DOI 10.1080/10474412.2025.2589750</t>
  </si>
  <si>
    <t xml:space="preserve">Insegnanti di scuola media (USA), 41 scuole</t>
  </si>
  <si>
    <t xml:space="preserve">332</t>
  </si>
  <si>
    <t xml:space="preserve">Coaching Double Check su gestione della classe e responsività culturale: cinque sessioni formative in un anno scolastico più due sessioni booster l'anno successivo, modello Classroom Check-Up. Costo circa 757 dollari per educatore</t>
  </si>
  <si>
    <t xml:space="preserve">Autoefficacia didattica, stress occupazionale, barriere percepite, esiti degli studenti</t>
  </si>
  <si>
    <t xml:space="preserve">Gli effetti sostenuti SI ATTENUANO nel periodo di follow-up. L'uso di linguaggio da colloquio motivazionale da parte dei coach predice guadagni di autoefficacia e responsività culturale; le barriere di implementazione sono inversamente correlate alla riduzione dello stress</t>
  </si>
  <si>
    <t xml:space="preserve">Direzione del risultato verificata su OpenAlex e Crossref (licenza CC BY-NC-ND). Nessun dato numerico verificato: unica sede di deposito è l'editore, nessuna copia in repository. Da recuperare via biblioteca prima della sintesi quantitativa</t>
  </si>
  <si>
    <t xml:space="preserve">https://www.tandfonline.com/doi/full/10.1080/10474412.2025.2589750</t>
  </si>
  <si>
    <t xml:space="preserve">FU-30</t>
  </si>
  <si>
    <t xml:space="preserve">Cheon, S.H., Reeve, J. (2013). Do the benefits from autonomy-supportive PE teacher training programs endure? A one-year follow-up investigation. Psychology of Sport and Exercise, 14(4), 508-518. DOI 10.1016/j.psychsport.2013.02.002</t>
  </si>
  <si>
    <t xml:space="preserve">Follow-up di studio sperimentale</t>
  </si>
  <si>
    <t xml:space="preserve">Insegnanti di educazione fisica e loro studenti (Corea del Sud)</t>
  </si>
  <si>
    <t xml:space="preserve">17 insegnanti, 953 studenti</t>
  </si>
  <si>
    <t xml:space="preserve">Programma sullo stile motivazionale autonomy supportive di 18 settimane in tre parti (workshop, discussione di gruppo a 6 settimane, terza parte a 12 con diario). NESSUN training aggiuntivo nell'anno di follow-up</t>
  </si>
  <si>
    <t xml:space="preserve">No (nessun richiamo, verificato)</t>
  </si>
  <si>
    <t xml:space="preserve">Valutazioni di rater indipendenti sullo stile dell'insegnante (5 dimensioni); supporto all'autonomia percepito, controllo percepito, motivazione autonoma, amotivazione, engagement, abilità percepite, intenzioni future</t>
  </si>
  <si>
    <t xml:space="preserve">Studio originale del 2012: il programma aveva prodotto cambiamenti nello stile motivazionale degli insegnanti e negli esiti degli studenti</t>
  </si>
  <si>
    <t xml:space="preserve">Effetti pienamente mantenuti a 12 mesi senza alcun richiamo. Insegnanti, tutte e 5 le dimensioni significative con d da 0,98 a 2,18, media d=1,43. Studenti, tutte le interazioni significative a p&lt;0,01: supporto percepito, motivazione autonoma, engagement, abilità percepite, intenzioni di attività futura. Conclusione degli autori: i benefici sono durati</t>
  </si>
  <si>
    <t xml:space="preserve">11,3% studenti (953 su 1.075). Insegnanti: 8 su 10 accettano il follow-up</t>
  </si>
  <si>
    <t xml:space="preserve">Gruppo di controllo ricostruito ex novo per appaiamento al follow-up, non è il controllo originale. Campione insegnanti piccolo</t>
  </si>
  <si>
    <t xml:space="preserve">https://api.openalex.org/works/doi:10.1016/j.psychsport.2013.02.002</t>
  </si>
  <si>
    <t xml:space="preserve">FU-31</t>
  </si>
  <si>
    <t xml:space="preserve">AI e digitale</t>
  </si>
  <si>
    <t xml:space="preserve">Terblanche, N., Molyn, J., de Haan, E., Nilsson, V.O. (2022). Comparing artificial intelligence and human coaching goal attainment efficacy. PLoS ONE, 17(6), e0270255. DOI 10.1371/journal.pone.0270255</t>
  </si>
  <si>
    <t xml:space="preserve">Due RCT longitudinali in sequenza</t>
  </si>
  <si>
    <t xml:space="preserve">Studenti universitari di business school (Regno Unito)</t>
  </si>
  <si>
    <t xml:space="preserve">327 analizzati</t>
  </si>
  <si>
    <t xml:space="preserve">Coaching umano: 6 sessioni da 1 ora, mensili, via Skype. Coaching AI: chatbot Vici su Telegram, uso mensile obbligatorio per 6 mesi</t>
  </si>
  <si>
    <t xml:space="preserve">Sì per il braccio AI (accesso allo strumento mantenuto)</t>
  </si>
  <si>
    <t xml:space="preserve">Goal attainment (scala adattata da Grant)</t>
  </si>
  <si>
    <t xml:space="preserve">Entrambi i bracci superiori ai controlli: umano p=0,002; AI p=0,022. Effetti nel tempo ηp²≈0,27</t>
  </si>
  <si>
    <t xml:space="preserve">Effetto mantenuto in entrambi: a 3 mesi umano 59,71 e AI 61,62 contro controlli circa 32. Il braccio umano declina, quello AI continua a crescere, ma il gruppo AI conserva l'accesso allo strumento</t>
  </si>
  <si>
    <t xml:space="preserve">n.v. per gruppo</t>
  </si>
  <si>
    <t xml:space="preserve">Il confronto AI/umano non è contemporaneo (2017-18 vs 2019-20, periodo COVID); campione studentesco; misure autoriportate; il braccio AI non è a contatto zero</t>
  </si>
  <si>
    <t xml:space="preserve">https://journals.plos.org/plosone/article?id=10.1371%2Fjournal.pone.0270255</t>
  </si>
  <si>
    <t xml:space="preserve">FU-32</t>
  </si>
  <si>
    <t xml:space="preserve">Terblanche, N., Molyn, J., De Haan, E., Nilsson, V.O. (2022). Coaching at scale: Investigating the efficacy of artificial intelligence coaching. International Journal of Evidence Based Coaching and Mentoring, 20(2), 20-36. DOI 10.24384/5cgf-ab69</t>
  </si>
  <si>
    <t xml:space="preserve">RCT longitudinale</t>
  </si>
  <si>
    <t xml:space="preserve">Studenti universitari di business. ATTENZIONE: campione sovrapposto a FU-31, non conteggiare due volte</t>
  </si>
  <si>
    <t xml:space="preserve">169</t>
  </si>
  <si>
    <t xml:space="preserve">Chatbot Vici su Telegram, disponibile 24 ore su 24 per 6 mesi, interazione mensile obbligatoria</t>
  </si>
  <si>
    <t xml:space="preserve">Sì (accesso mantenuto)</t>
  </si>
  <si>
    <t xml:space="preserve">Goal attainment, WEMWBS, Brief Resilience Scale, PSS-10</t>
  </si>
  <si>
    <t xml:space="preserve">Goal attainment F(7,973)=4,44 p&lt;0,001; nessun effetto su benessere, resilienza e stress</t>
  </si>
  <si>
    <t xml:space="preserve">Differenza ancora significativa sul goal attainment a 3 mesi (p=0,005, d=0,60); uso intensivo associato a guadagni maggiori (d=0,52). Nessun effetto sulle altre misure</t>
  </si>
  <si>
    <t xml:space="preserve">37%</t>
  </si>
  <si>
    <t xml:space="preserve">Campione sovrapposto ad altro studio; solo studenti; attrito elevato</t>
  </si>
  <si>
    <t xml:space="preserve">https://journals.sagepub.com/doi/full/10.24384/5cgf-ab69</t>
  </si>
  <si>
    <t xml:space="preserve">FU-33</t>
  </si>
  <si>
    <t xml:space="preserve">de Haan, E., Terblanche, N., Nowack, K. (2026). A randomised controlled comparison of the effectiveness of human and AI chatbot coaching with goal attainment, wellbeing and self-efficacy. Human Resource Development International, 29(4). DOI 10.1080/13678868.2026.2633990</t>
  </si>
  <si>
    <t xml:space="preserve">RCT a tre bracci con crossover</t>
  </si>
  <si>
    <t xml:space="preserve">Manager di livello medio e senior, multinazionale, 34 paesi</t>
  </si>
  <si>
    <t xml:space="preserve">114</t>
  </si>
  <si>
    <t xml:space="preserve">Coaching umano: 4 sessioni settimanali da 1 ora via Zoom con coach accreditati. Chatbot AI: 4 sessioni settimanali su WhatsApp, uso medio 18 minuti</t>
  </si>
  <si>
    <t xml:space="preserve">Successo su 2 obiettivi (auto ed etero-valutato), GSE, Adult Hope Scale, PSS-4, WEMWBS, WAI</t>
  </si>
  <si>
    <t xml:space="preserve">Coaching umano vs controllo: obiettivo 1 d=0,633; obiettivo 2 d=0,753; stress d=-0,523; autoefficacia d=0,584. Chatbot AI: nessuna differenza significativa sul goal attainment</t>
  </si>
  <si>
    <t xml:space="preserve">Effetti mantenuti a 1 mese per il coaching umano (replicati anche dal controllo dopo crossover). Il braccio chatbot non mostra miglioramenti significativi su nessuna variabile</t>
  </si>
  <si>
    <t xml:space="preserve">Mantenuto pieno (solo braccio umano)</t>
  </si>
  <si>
    <t xml:space="preserve">13% complessivo, ma 9 dei 15 abbandoni nel braccio AI</t>
  </si>
  <si>
    <t xml:space="preserve">Studio non preregistrato; campione settoriale e scolarizzato; finestra breve; chatbot generativo non confrontabile con il Vici scriptato</t>
  </si>
  <si>
    <t xml:space="preserve">https://envisialearning.com/system/resources/142/A_randomised_controlled_comparison_of_the_effectiveness_of_human_and_AI_chatbot_coaching_with_goal_attainment__wellbeing_and_self-efficacy_2026.pdf</t>
  </si>
  <si>
    <t xml:space="preserve">FU-34</t>
  </si>
  <si>
    <t xml:space="preserve">Christensen, J.R., Hesseldal, L., Olesen, T.B., et al. (2022). Long-term weight loss in a 24-month primary care-anchored telehealth lifestyle coaching program: Randomized controlled trial. Journal of Telemedicine and Telecare, 28(10), 764-770. DOI 10.1177/1357633X221123411</t>
  </si>
  <si>
    <t xml:space="preserve">Adulti con obesità (BMI 30-45), con o senza diabete tipo 2 (Danimarca)</t>
  </si>
  <si>
    <t xml:space="preserve">340 (136 a 24 mesi)</t>
  </si>
  <si>
    <t xml:space="preserve">Coaching digitale Liva: colloquio iniziale di 1 ora, poi contatti in app settimanali per 6 mesi, quindicinali fino a 12, trimestrali dopo</t>
  </si>
  <si>
    <t xml:space="preserve">Sì (contatti trimestrali)</t>
  </si>
  <si>
    <t xml:space="preserve">Peso, HbA1c, rapporto vita-fianchi, pressione, lipidi, EQ-5D</t>
  </si>
  <si>
    <t xml:space="preserve">A 12 mesi: peso -4,6 kg contro -1,4 kg nel controllo, differenza tra gruppi p&lt;0,001</t>
  </si>
  <si>
    <t xml:space="preserve">Guadagno assoluto quasi intatto a 24 mesi (-4,4 kg) ma vantaggio relativo svanito perché il controllo continua a migliorare (p=0,101). Stesso schema per HbA1c</t>
  </si>
  <si>
    <t xml:space="preserve">60%</t>
  </si>
  <si>
    <t xml:space="preserve">Attrito molto alto anche per COVID; il contatto non cessa del tutto, si dirada</t>
  </si>
  <si>
    <t xml:space="preserve">https://journals.sagepub.com/doi/10.1177/1357633X221123411</t>
  </si>
  <si>
    <t xml:space="preserve">FU-35</t>
  </si>
  <si>
    <t xml:space="preserve">Alley, S., Jennings, C., Plotnikoff, R.C., Vandelanotte, C. (2016). Web-based video-coaching to assist an automated computer-tailored physical activity intervention for inactive adults. Journal of Medical Internet Research, 18(8), e223. DOI 10.2196/jmir.5664</t>
  </si>
  <si>
    <t xml:space="preserve">Adulti sedentari (Australia), 76% donne, età media 54 anni</t>
  </si>
  <si>
    <t xml:space="preserve">239 (154 con baseline)</t>
  </si>
  <si>
    <t xml:space="preserve">Intervento web di 8 settimane con 4 sessioni di video-coaching da 10 minuti</t>
  </si>
  <si>
    <t xml:space="preserve">Active Australia Survey, SF-12 v2</t>
  </si>
  <si>
    <t xml:space="preserve">Tailoring più video-coaching +150 minuti a settimana contro +34 del controllo, p=0,01</t>
  </si>
  <si>
    <t xml:space="preserve">Attività fisica mantenuta nei gruppi di intervento ma nessuna differenza significativa fra i gruppi al follow-up</t>
  </si>
  <si>
    <t xml:space="preserve">62%</t>
  </si>
  <si>
    <t xml:space="preserve">Solo il 21% degli assegnati ha completato almeno una sessione di coaching: dose effettiva minima. Analisi sottopotenziata</t>
  </si>
  <si>
    <t xml:space="preserve">https://www.jmir.org/2016/8/e223/</t>
  </si>
  <si>
    <t xml:space="preserve">FU-36</t>
  </si>
  <si>
    <t xml:space="preserve">Team</t>
  </si>
  <si>
    <t xml:space="preserve">Fischer, E., Glashauser, A., Laireiter, A.-R. (2022). Development and evaluation of a prospective group coaching program. Journal of Happiness Studies, 23(8), 3799-3842. DOI 10.1007/s10902-022-00561-y</t>
  </si>
  <si>
    <t xml:space="preserve">Adulti con benessere lievemente compromesso (WHO-5 tra 7 e 22), età media 40 anni</t>
  </si>
  <si>
    <t xml:space="preserve">66</t>
  </si>
  <si>
    <t xml:space="preserve">Group coaching prospettico: 3 sessioni da 3 ore a distanza di una settimana, 9-12 partecipanti per gruppo, modello WOOP</t>
  </si>
  <si>
    <t xml:space="preserve">WHO-5, Openness to the Future Scale, LOT-R, GSE, SWLS, ADS-K, SPANE</t>
  </si>
  <si>
    <t xml:space="preserve">Aumento significativo di benessere e apertura al futuro; riduzione di disperazione, depressione e affetto negativo</t>
  </si>
  <si>
    <t xml:space="preserve">Effetti stabili al follow-up di 1 mese. Confronti numerici puntuali n.v.</t>
  </si>
  <si>
    <t xml:space="preserve">Studio pilota, campione piccolo, allocazione non randomizzata, follow-up di un solo mese</t>
  </si>
  <si>
    <t xml:space="preserve">https://link.springer.com/article/10.1007/s10902-022-00561-y</t>
  </si>
  <si>
    <t xml:space="preserve">FU-37</t>
  </si>
  <si>
    <t xml:space="preserve">Wu, J.R., Cummings, D.M., Li, Q., Hinderliter, A., Bosworth, H.B., Tillman, J., DeWalt, D. (2018). The effect of a practice-based multicomponent intervention that includes health coaching on medication adherence and blood pressure control in rural primary care. Journal of Clinical Hypertension, 20(4), 757-764. DOI 10.1111/jch.13265</t>
  </si>
  <si>
    <t xml:space="preserve">n.v. (da fonte secondaria)</t>
  </si>
  <si>
    <t xml:space="preserve">Pazienti di cure primarie rurali con ipertensione</t>
  </si>
  <si>
    <t xml:space="preserve">Coaching 24 mesi, numero di sessioni non riportato</t>
  </si>
  <si>
    <t xml:space="preserve">Almeno un esito mantenuto a 12 mesi dalla fine (codifica M di Ahmann)</t>
  </si>
  <si>
    <t xml:space="preserve">Dati da Tabella 1 di Ahmann et al. 2024 (fonte secondaria). Citazione verificata su Crossref. Esiti puntuali DA VERIFICARE alla fonte primaria. Miglior compromesso durata e disegno del gruppo Ahmann</t>
  </si>
  <si>
    <t xml:space="preserve">Verificare su Crossref con il DOI</t>
  </si>
  <si>
    <t xml:space="preserve">FU-38</t>
  </si>
  <si>
    <t xml:space="preserve">Ewald, B., Stacey, F., Johnson, N., Plotnikoff, R.C., Holliday, E., Brown, W., James, E.L. (2018). Physical activity coaching by Australian Exercise Physiologists is cost effective for patients referred from general practice. Australian and New Zealand Journal of Public Health, 42(1), 12-15. DOI 10.1111/1753-6405.12733</t>
  </si>
  <si>
    <t xml:space="preserve">Pazienti inviati dal medico di base (Australia)</t>
  </si>
  <si>
    <t xml:space="preserve">Coaching 3 mesi, 5 sessioni</t>
  </si>
  <si>
    <t xml:space="preserve">Almeno un esito mantenuto a 9 mesi (codifica M)</t>
  </si>
  <si>
    <t xml:space="preserve">Dati da Tabella 1 di Ahmann et al. 2024 (fonte secondaria). Citazione verificata su Crossref. Esiti puntuali DA VERIFICARE alla fonte primaria</t>
  </si>
  <si>
    <t xml:space="preserve">FU-39</t>
  </si>
  <si>
    <t xml:space="preserve">Janssen, V., De Gucht, V., van Exel, H., Maes, S. (2014). A self-regulation lifestyle program for post-cardiac rehabilitation patients has long-term effects on exercise adherence. Journal of Behavioral Medicine, 37(2), 308-321. DOI 10.1007/s10865-012-9489-y</t>
  </si>
  <si>
    <t xml:space="preserve">Pazienti dopo riabilitazione cardiaca (Paesi Bassi)</t>
  </si>
  <si>
    <t xml:space="preserve">89</t>
  </si>
  <si>
    <t xml:space="preserve">Coaching 5 mesi, 7 sessioni</t>
  </si>
  <si>
    <t xml:space="preserve">Almeno un esito MIGLIORATO a 9 mesi dalla fine (codifica MIG): l'aderenza all'esercizio cresce dopo la conclusione</t>
  </si>
  <si>
    <t xml:space="preserve">Dati da Tabella 1 di Ahmann et al. 2024 (fonte secondaria). Citazione verificata su Crossref. Esiti puntuali DA VERIFICARE alla fonte primaria. Studio chiave per la tesi degli effetti differiti</t>
  </si>
  <si>
    <t xml:space="preserve">FU-40</t>
  </si>
  <si>
    <t xml:space="preserve">Almeida, O.P., Marsh, K., Murray, K., Hickey, M., Sim, M., Ford, A.H., Flicker, L. (2016). Reducing depression during the menopausal transition with health coaching: results from the healthy menopausal transition randomised controlled trial. Maturitas, 92, 41-48. DOI 10.1016/j.maturitas.2016.07.012</t>
  </si>
  <si>
    <t xml:space="preserve">Donne in transizione menopausale con sintomi depressivi</t>
  </si>
  <si>
    <t xml:space="preserve">151</t>
  </si>
  <si>
    <t xml:space="preserve">Coaching 12 mesi, 6 sessioni</t>
  </si>
  <si>
    <t xml:space="preserve">Almeno un esito parzialmente mantenuto (codifica PM)</t>
  </si>
  <si>
    <t xml:space="preserve">FU-41</t>
  </si>
  <si>
    <t xml:space="preserve">Patten, C.A., Boyle, R., Tinkelman, D., et al. (2017). Linking smokers to a quitline: randomized controlled effectiveness trial of a support person intervention that targets non-smokers. Health Education Research, 32(4), 318-331. DOI 10.1093/her/cyx050</t>
  </si>
  <si>
    <t xml:space="preserve">Persone di supporto non fumatrici di fumatori</t>
  </si>
  <si>
    <t xml:space="preserve">165 e 166</t>
  </si>
  <si>
    <t xml:space="preserve">Coaching meno di 1 mese, 3 sessioni</t>
  </si>
  <si>
    <t xml:space="preserve">Almeno un esito migliorato a 6 mesi (codifica MIG)</t>
  </si>
  <si>
    <t xml:space="preserve">FU-42</t>
  </si>
  <si>
    <t xml:space="preserve">Groeneveld, I.F., Proper, K.I., van der Beek, A.J., van Mechelen, W. (2010). Sustained body weight reduction by an individual-based lifestyle intervention for workers in the construction industry at risk for cardiovascular disease. Preventive Medicine, 51(3-4), 240-246. DOI 10.1016/j.ypmed.2010.07.021</t>
  </si>
  <si>
    <t xml:space="preserve">Operai edili a rischio cardiovascolare (Paesi Bassi)</t>
  </si>
  <si>
    <t xml:space="preserve">261</t>
  </si>
  <si>
    <t xml:space="preserve">Coaching 6 mesi, 7 sessioni</t>
  </si>
  <si>
    <t xml:space="preserve">Riduzione di peso mantenuta a 6 mesi (codifica M)</t>
  </si>
  <si>
    <t xml:space="preserve">Dati da Tabella 1 di Ahmann et al. 2024 (fonte secondaria). Citazione verificata su Crossref. Esiti puntuali DA VERIFICARE alla fonte primaria. ATTENZIONE: stessa coorte di FU-16 (Groeneveld 2011, BMC Public Health). Non conteggiare due volte nella sintesi</t>
  </si>
  <si>
    <t xml:space="preserve">FU-43</t>
  </si>
  <si>
    <t xml:space="preserve">Hammersley, M.L., Cann, V.R., Parrish, A.M., Jones, R.A., Holloway, D. (2015). Evaluation of the effects of a telephone-delivered health behaviour change program on weight and physical activity. Nutrition and Dietetics, 72(4), 356-362. DOI 10.1111/1747-0080.12213</t>
  </si>
  <si>
    <t xml:space="preserve">Adulti in programma telefonico di cambiamento comportamentale (Australia)</t>
  </si>
  <si>
    <t xml:space="preserve">250</t>
  </si>
  <si>
    <t xml:space="preserve">Coaching 6 mesi, 5 sessioni</t>
  </si>
  <si>
    <t xml:space="preserve">FU-44</t>
  </si>
  <si>
    <t xml:space="preserve">Young, H.M., Miyamoto, S., Ward, D., Dharmar, M., Tang-Feldman, Y., Berglund, L. (2014). Sustained effects of a nurse coaching intervention via telehealth to improve health behavior change in diabetes. Telemedicine and e-Health, 20(9), 828-834. DOI 10.1089/tmj.2013.0326</t>
  </si>
  <si>
    <t xml:space="preserve">Adulti con diabete (USA)</t>
  </si>
  <si>
    <t xml:space="preserve">55</t>
  </si>
  <si>
    <t xml:space="preserve">Coaching 9 mesi, 5 sessioni</t>
  </si>
  <si>
    <t xml:space="preserve">Almeno un esito mantenuto (codifica M)</t>
  </si>
  <si>
    <t xml:space="preserve">FU-45</t>
  </si>
  <si>
    <t xml:space="preserve">Sherman, R.P., Ganguli, I. (2018). Primary care-based health coaching for the management of prediabetes. American Journal of Lifestyle Medicine, 12(2), 175-178. DOI 10.1177/1559827617702074</t>
  </si>
  <si>
    <t xml:space="preserve">Pazienti con prediabete in cure primarie (USA)</t>
  </si>
  <si>
    <t xml:space="preserve">17</t>
  </si>
  <si>
    <t xml:space="preserve">Almeno un esito migliorato a 18 mesi dalla fine (codifica MIG)</t>
  </si>
  <si>
    <t xml:space="preserve">Dati da Tabella 1 di Ahmann et al. 2024 (fonte secondaria). Citazione verificata su Crossref. Esiti puntuali DA VERIFICARE alla fonte primaria. Follow-up lungo ma N molto piccolo e disegno senza controllo</t>
  </si>
  <si>
    <t xml:space="preserve">FU-46</t>
  </si>
  <si>
    <t xml:space="preserve">Sherman, R.P., Petersen, R.P., Guarino, A.J., Crocker, J.B. (2019). Primary care-based health coaching intervention for weight loss in overweight/obese adults: a 2-year experience. American Journal of Lifestyle Medicine, 13(4), 405-413. DOI 10.1177/1559827617715218</t>
  </si>
  <si>
    <t xml:space="preserve">Adulti in sovrappeso o obesi in cure primarie (USA)</t>
  </si>
  <si>
    <t xml:space="preserve">70</t>
  </si>
  <si>
    <t xml:space="preserve">Coaching 3 mesi, 6 sessioni</t>
  </si>
  <si>
    <t xml:space="preserve">Almeno un esito parzialmente mantenuto a 12 mesi (codifica PM)</t>
  </si>
  <si>
    <t xml:space="preserve">FU-47</t>
  </si>
  <si>
    <t xml:space="preserve">Luca, P., Haugrud, B., Husband, A., Dawrant, J., Pacaud, D. (2018). Evaluation of a diabetes coach program aimed to improve the care of children and youth with type 1 diabetes and with compromised control. Canadian Journal of Diabetes, 42(5), 540-544. DOI 10.1016/j.jcjd.2018.01.005</t>
  </si>
  <si>
    <t xml:space="preserve">Bambini e adolescenti con diabete tipo 1 e controllo compromesso (Canada)</t>
  </si>
  <si>
    <t xml:space="preserve">11</t>
  </si>
  <si>
    <t xml:space="preserve">Coaching 16 mesi, 8 sessioni</t>
  </si>
  <si>
    <t xml:space="preserve">NESSUN esito mantenuto (codifica NM) al follow-up più lungo dell'intera revisione di Ahmann</t>
  </si>
  <si>
    <t xml:space="preserve">Dati da Tabella 1 di Ahmann et al. 2024 (fonte secondaria). Citazione verificata su Crossref. Esiti puntuali DA VERIFICARE alla fonte primaria. Follow-up record di 28,8 mesi: prezioso come contro-evidenza sul lunghissimo periodo, ma N=11</t>
  </si>
  <si>
    <t xml:space="preserve">FU-48</t>
  </si>
  <si>
    <t xml:space="preserve">McGloin, H., Timmins, F., Coates, V., Boore, J. (2015). A case study approach to the examination of a telephone-based health coaching intervention in facilitating behaviour change for adults with Type 2 diabetes. Journal of Clinical Nursing, 24(9-10), 1246-1257. DOI 10.1111/jocn.12692</t>
  </si>
  <si>
    <t xml:space="preserve">Adulti con diabete tipo 2 (Irlanda)</t>
  </si>
  <si>
    <t xml:space="preserve">8</t>
  </si>
  <si>
    <t xml:space="preserve">Coaching 12 mesi, 8 sessioni</t>
  </si>
  <si>
    <t xml:space="preserve">Dati da Tabella 1 di Ahmann et al. 2024 (fonte secondaria). Citazione verificata su Crossref. Esiti puntuali DA VERIFICARE alla fonte primaria. Case study, N=8</t>
  </si>
  <si>
    <t xml:space="preserve">FU-49</t>
  </si>
  <si>
    <t xml:space="preserve">Selvaraj, F.J., Mohamed, M., et al., DISSEMINATE study group (2012). The impact of a disease management program (COACH) on the attainment of better cardiovascular risk control in dyslipidaemic patients at primary care centres. BMC Family Practice, 13, 97. DOI 10.1186/1471-2296-13-97</t>
  </si>
  <si>
    <t xml:space="preserve">Pazienti dislipidemici in cure primarie (Malesia)</t>
  </si>
  <si>
    <t xml:space="preserve">122</t>
  </si>
  <si>
    <t xml:space="preserve">Coaching 6 mesi, 12 sessioni</t>
  </si>
  <si>
    <t xml:space="preserve">NESSUN esito mantenuto (codifica NM)</t>
  </si>
  <si>
    <t xml:space="preserve">Dati da Tabella 1 di Ahmann et al. 2024 (fonte secondaria). Citazione verificata su Crossref. Esiti puntuali DA VERIFICARE alla fonte primaria. Uno dei tre soli esiti negativi della revisione di Ahmann</t>
  </si>
  <si>
    <t xml:space="preserve">FU-50</t>
  </si>
  <si>
    <t xml:space="preserve">Meuleman, Y., Hoekstra, T., Dekker, F.W., et al. (2017). Sodium restriction in patients with CKD: a randomized controlled trial of self-management support. American Journal of Kidney Diseases, 69(5), 576-586. DOI 10.1053/j.ajkd.2016.08.042</t>
  </si>
  <si>
    <t xml:space="preserve">Pazienti con malattia renale cronica (Paesi Bassi)</t>
  </si>
  <si>
    <t xml:space="preserve">58</t>
  </si>
  <si>
    <t xml:space="preserve">Coaching 3 mesi, sessioni non riportate</t>
  </si>
  <si>
    <t xml:space="preserve">Almeno un esito migliorato (codifica MIG)</t>
  </si>
  <si>
    <t xml:space="preserve">FU-51</t>
  </si>
  <si>
    <t xml:space="preserve">Clark, M.M., Bradley, K.L., Jenkins, S.M., et al. (2014). The effectiveness of wellness coaching for improving quality of life. Mayo Clinic Proceedings, 89(11), 1537-1544. DOI 10.1016/j.mayocp.2014.04.028</t>
  </si>
  <si>
    <t xml:space="preserve">Dipendenti di sistema sanitario (USA)</t>
  </si>
  <si>
    <t xml:space="preserve">92</t>
  </si>
  <si>
    <t xml:space="preserve">Coaching 3 mesi, 9-12 sessioni</t>
  </si>
  <si>
    <t xml:space="preserve">Dati da Tabella 1 di Ahmann et al. 2024 (fonte secondaria). Citazione verificata su Crossref. Esiti puntuali DA VERIFICARE alla fonte primaria. Stessa coorte di FU-52</t>
  </si>
  <si>
    <t xml:space="preserve">FU-52</t>
  </si>
  <si>
    <t xml:space="preserve">Clark, M.M., Bradley, K.L., Jenkins, S.M., et al. (2016). Improvements in health behaviors, eating self-efficacy, and goal-setting skills following participation in wellness coaching. American Journal of Health Promotion, 30(6), 458-464. DOI 10.4278/ajhp.140627-QUAL-304</t>
  </si>
  <si>
    <t xml:space="preserve">Coaching 3 mesi, 9 sessioni</t>
  </si>
  <si>
    <t xml:space="preserve">Dati da Tabella 1 di Ahmann et al. 2024 (fonte secondaria). Citazione verificata su Crossref. Esiti puntuali DA VERIFICARE alla fonte primaria. Stessa coorte di FU-51: non conteggiare due volte</t>
  </si>
  <si>
    <t xml:space="preserve">FU-53</t>
  </si>
  <si>
    <t xml:space="preserve">Ogbuanya, T.C., Eseadi, C., Orji, C.T., Ohanu, I.B., Bakare, J., Ede, M.O. (2017). Effects of rational emotive behavior coaching on occupational stress and work ability among electronics workshop instructors in Nigeria. Medicine (Baltimore), 96(19), e6891. DOI 10.1097/MD.0000000000006891</t>
  </si>
  <si>
    <t xml:space="preserve">Istruttori di officina elettronica (Nigeria)</t>
  </si>
  <si>
    <t xml:space="preserve">Coaching 3 mesi, 24 sessioni</t>
  </si>
  <si>
    <t xml:space="preserve">Dati da Tabella 1 di Ahmann et al. 2024 (fonte secondaria). Citazione verificata su Crossref. Esiti puntuali DA VERIFICARE alla fonte primaria. Intervento a intensità molto elevata: 24 sessioni in 3 mesi</t>
  </si>
  <si>
    <t xml:space="preserve">FU-54</t>
  </si>
  <si>
    <t xml:space="preserve">Sforzo, G.A., Kaye, M.P., Simunovich, S., Micale, F.G. (2016). The effects of health coaching when added to a wellness program. Journal of Workplace Behavioral Health, 31(4), 242-257. DOI 10.1080/15555240.2016.1228463</t>
  </si>
  <si>
    <t xml:space="preserve">Dipendenti in programma aziendale di benessere (USA)</t>
  </si>
  <si>
    <t xml:space="preserve">71</t>
  </si>
  <si>
    <t xml:space="preserve">Coaching 3 mesi, 12 sessioni (Ahmann include il solo braccio HC3)</t>
  </si>
  <si>
    <t xml:space="preserve">FU-55</t>
  </si>
  <si>
    <t xml:space="preserve">Huber, J.M., Shapiro, J.S., Wieland, M.L., et al. (2015). Telecoaching plus a portion control plate for weight care management: a randomized trial. Trials, 16(1), 323. DOI 10.1186/s13063-015-0880-1</t>
  </si>
  <si>
    <t xml:space="preserve">Adulti in gestione del peso (USA)</t>
  </si>
  <si>
    <t xml:space="preserve">37</t>
  </si>
  <si>
    <t xml:space="preserve">Coaching 3 mesi, 7 sessioni</t>
  </si>
  <si>
    <t xml:space="preserve">FU-56</t>
  </si>
  <si>
    <t xml:space="preserve">Naik, A.D., White, C.D., Robertson, S.M., et al. (2012). Behavioral health coaching for rural-living older adults with diabetes and depression: an open pilot of the HOPE study. BMC Geriatrics, 12(1), 37. DOI 10.1186/1471-2318-12-37</t>
  </si>
  <si>
    <t xml:space="preserve">Anziani rurali con diabete e depressione (USA)</t>
  </si>
  <si>
    <t xml:space="preserve">Coaching 6 mesi, 10 sessioni</t>
  </si>
  <si>
    <t xml:space="preserve">Dati da Tabella 1 di Ahmann et al. 2024 (fonte secondaria). Citazione verificata su Crossref. Esiti puntuali DA VERIFICARE alla fonte primaria. Pilota aperto senza controllo</t>
  </si>
  <si>
    <t xml:space="preserve">FU-57</t>
  </si>
  <si>
    <t xml:space="preserve">Park, J.H., Bae, S.H., Jung, Y.S., Kim, K.S. (2012). Quality of life and symptom experience in breast cancer survivors after participating in a psychoeducational support program. Cancer Nursing, 35(1), E34-E41. DOI 10.1097/NCC.0b013e318218266a</t>
  </si>
  <si>
    <t xml:space="preserve">Donne sopravvissute a cancro al seno (Corea del Sud)</t>
  </si>
  <si>
    <t xml:space="preserve">25</t>
  </si>
  <si>
    <t xml:space="preserve">FU-58</t>
  </si>
  <si>
    <t xml:space="preserve">Yang, N.Y., Wroth, S., Parham, C., Strait, M., Simmons, L.A. (2013). Personalized health planning with integrative health coaching to reduce obesity risk among women gaining excess weight during pregnancy. Global Advances in Health and Medicine, 2(4), 72-77. DOI 10.7453/gahmj.2013.033</t>
  </si>
  <si>
    <t xml:space="preserve">Donna in gravidanza con aumento di peso eccessivo (USA)</t>
  </si>
  <si>
    <t xml:space="preserve">1</t>
  </si>
  <si>
    <t xml:space="preserve">Coaching 3,5 mesi, 8 sessioni</t>
  </si>
  <si>
    <t xml:space="preserve">Dati da Tabella 1 di Ahmann et al. 2024 (fonte secondaria). Citazione verificata su Crossref. Esiti puntuali DA VERIFICARE alla fonte primaria. CASO SINGOLO: da usare solo in nota, non regge come evidenza primaria</t>
  </si>
  <si>
    <t xml:space="preserve">Citazione</t>
  </si>
  <si>
    <t xml:space="preserve">Motivo di esclusione</t>
  </si>
  <si>
    <t xml:space="preserve">Nota per la revisione</t>
  </si>
  <si>
    <t xml:space="preserve">EX-01</t>
  </si>
  <si>
    <t xml:space="preserve">Solms, L., van Vianen, A., Koen, J., et al. (2021). BMJ Open, 11(1), e041708</t>
  </si>
  <si>
    <t xml:space="preserve">Solo pre-post, nessun follow-up</t>
  </si>
  <si>
    <t xml:space="preserve">Gli autori dichiarano che il disegno non consente inferenze di lungo termine</t>
  </si>
  <si>
    <t xml:space="preserve">EX-02</t>
  </si>
  <si>
    <t xml:space="preserve">Brooks, P.J., Ripoll, P., Sánchez, C., Torres, M. (2023). Frontiers in Psychology, 14, 1259672</t>
  </si>
  <si>
    <t xml:space="preserve">Solo pre-post</t>
  </si>
  <si>
    <t xml:space="preserve">RCT su 92 manager, 10 sessioni: assenza di follow-up dichiarata come limite</t>
  </si>
  <si>
    <t xml:space="preserve">EX-03</t>
  </si>
  <si>
    <t xml:space="preserve">Halliwell, P.R., Mitchell, R.J., Boyle, B. (2023). PLOS ONE, 18(12), e0294953</t>
  </si>
  <si>
    <t xml:space="preserve">Nessun controllo e nessun follow-up</t>
  </si>
  <si>
    <t xml:space="preserve">70 leader, circa 6 sessioni</t>
  </si>
  <si>
    <t xml:space="preserve">EX-04</t>
  </si>
  <si>
    <t xml:space="preserve">Moen, F., Federici, R.A. (2012). Journal of Education and Learning, 1(2), 1-14</t>
  </si>
  <si>
    <t xml:space="preserve">Programma di un anno senza follow-up</t>
  </si>
  <si>
    <t xml:space="preserve">EX-05</t>
  </si>
  <si>
    <t xml:space="preserve">Mühlberger, M.D., Traut-Mattausch, E. (2015). Journal of Applied Behavioral Science, 51(2), 198-230</t>
  </si>
  <si>
    <t xml:space="preserve">Nessun follow-up</t>
  </si>
  <si>
    <t xml:space="preserve">N=108</t>
  </si>
  <si>
    <t xml:space="preserve">EX-06</t>
  </si>
  <si>
    <t xml:space="preserve">Haslam, S.A., Steffens, N.K., Bentley, S.V., et al. (2023). PLOS ONE, 18(5), e0286263</t>
  </si>
  <si>
    <t xml:space="preserve">Nessun follow-up formale</t>
  </si>
  <si>
    <t xml:space="preserve">RCT programma 5R, 76 leader</t>
  </si>
  <si>
    <t xml:space="preserve">EX-07</t>
  </si>
  <si>
    <t xml:space="preserve">Fainstad, T., Mann, A., Suresh, K., et al. (2022). JAMA Network Open, 5(5), e2210752</t>
  </si>
  <si>
    <t xml:space="preserve">Rilevazione solo a fine intervento</t>
  </si>
  <si>
    <t xml:space="preserve">Il follow-up arriva con lo studio FU-07</t>
  </si>
  <si>
    <t xml:space="preserve">EX-08</t>
  </si>
  <si>
    <t xml:space="preserve">Losch, S., Traut-Mattausch, E., Mühlberger, M.D., Jonas, E. (2016). Frontiers in Psychology, 7, 629</t>
  </si>
  <si>
    <t xml:space="preserve">Nessuna rilevazione dopo il post</t>
  </si>
  <si>
    <t xml:space="preserve">RCT su procrastinazione, N=84; limite dichiarato dagli autori</t>
  </si>
  <si>
    <t xml:space="preserve">EX-09</t>
  </si>
  <si>
    <t xml:space="preserve">Spence, G.B., Grant, A.M. (2007). The Journal of Positive Psychology, 2(3), 185-194</t>
  </si>
  <si>
    <t xml:space="preserve">Solo pre-post a 10 settimane</t>
  </si>
  <si>
    <t xml:space="preserve">RCT a tre bracci, N=63</t>
  </si>
  <si>
    <t xml:space="preserve">EX-10</t>
  </si>
  <si>
    <t xml:space="preserve">Cannon-Bowers, J.A., et al. (2023). Frontiers in Psychology, 14, 1204166</t>
  </si>
  <si>
    <t xml:space="preserve">Meta-analisi: gli 11 studi inclusi riportano solo esiti pre-post</t>
  </si>
  <si>
    <t xml:space="preserve">Raccomanda esplicitamente disegni longitudinali</t>
  </si>
  <si>
    <t xml:space="preserve">EX-11</t>
  </si>
  <si>
    <t xml:space="preserve">Nicolau, A., Candel, O.S., Constantin, T., Kleingeld, A. (2023). Frontiers in Psychology, 14, 1089797</t>
  </si>
  <si>
    <t xml:space="preserve">Meta-analisi di 20 RCT senza analisi di moderazione sul tempo</t>
  </si>
  <si>
    <t xml:space="preserve">Conferma che i dati primari non permettono di testare la durata</t>
  </si>
  <si>
    <t xml:space="preserve">EX-12</t>
  </si>
  <si>
    <t xml:space="preserve">Mann, A., Shah, A.N., Thibodeau, P.S., et al. (2023). JAMA Network Open, 6(10), e2335541</t>
  </si>
  <si>
    <t xml:space="preserve">Nessuna rilevazione dopo i 4 mesi di intervento</t>
  </si>
  <si>
    <t xml:space="preserve">Il più grande RCT di group coaching online esistente, N=1.017: la sua assenza di follow-up è di per sé un risultato</t>
  </si>
  <si>
    <t xml:space="preserve">EX-13</t>
  </si>
  <si>
    <t xml:space="preserve">Fainstad, T., Rodriguez, C., Kreisel, C., et al. (2024). J Am Board Fam Med, 37(6), 1055</t>
  </si>
  <si>
    <t xml:space="preserve">Gli autori dichiarano esplicitamente nessun follow-up post-intervento</t>
  </si>
  <si>
    <t xml:space="preserve">RCT su 160 medici</t>
  </si>
  <si>
    <t xml:space="preserve">EX-14</t>
  </si>
  <si>
    <t xml:space="preserve">Mann, A., Fainstad, T., Sullivan, I., et al. (2025). PLoS ONE, 20(8), e0328546</t>
  </si>
  <si>
    <t xml:space="preserve">N=390 studenti di medicina; solo 34% completa il post</t>
  </si>
  <si>
    <t xml:space="preserve">EX-15</t>
  </si>
  <si>
    <t xml:space="preserve">Nessuna valutazione formale oltre il post immediato</t>
  </si>
  <si>
    <t xml:space="preserve">Confronta coaching individuale, self-coaching e training di gruppo, N=84</t>
  </si>
  <si>
    <t xml:space="preserve">EX-16</t>
  </si>
  <si>
    <t xml:space="preserve">Torres, M., Sánchez, C., Ripoll, P., Brooks, P.J. (2023). Frontiers in Psychology, 14, 1259672</t>
  </si>
  <si>
    <t xml:space="preserve">Nessuna rilevazione dopo T2</t>
  </si>
  <si>
    <t xml:space="preserve">RCT con lista d'attesa, 92 manager, 10 sessioni</t>
  </si>
  <si>
    <t xml:space="preserve">EX-17</t>
  </si>
  <si>
    <t xml:space="preserve">Terblanche, N.H.D., Tau, T. (2025). Industry and Higher Education, 39(3), 279-290</t>
  </si>
  <si>
    <t xml:space="preserve">Disegno qualitativo, N=9, nessun follow-up</t>
  </si>
  <si>
    <t xml:space="preserve">Lavoro successivo sullo stesso chatbot Vici</t>
  </si>
  <si>
    <t xml:space="preserve">EX-18</t>
  </si>
  <si>
    <t xml:space="preserve">Brown, A.B., Terblanche, N.H.D. (2026). Frontiers in Psychology, 17, 1822088</t>
  </si>
  <si>
    <t xml:space="preserve">Sessione singola, misura solo immediatamente post</t>
  </si>
  <si>
    <t xml:space="preserve">Chatbot generativo, N=158; gli autori indicano l'assenza di follow-up longitudinale tra i limiti</t>
  </si>
  <si>
    <t xml:space="preserve">EX-19</t>
  </si>
  <si>
    <t xml:space="preserve">Körner, M., Luzay, L., Plewnia, A., et al. (2017). PLOS ONE, 12(7), e0180171</t>
  </si>
  <si>
    <t xml:space="preserve">Follow-up non separabile dalla fine dell'intervento</t>
  </si>
  <si>
    <t xml:space="preserve">Uno dei pochissimi cluster RCT di team coaching: la rilevazione a 6 mesi si sovrappone a interventi da 1 a 15 mesi</t>
  </si>
  <si>
    <t xml:space="preserve">EX-20</t>
  </si>
  <si>
    <t xml:space="preserve">Röthlin, P., Horvath, S., Trösch, S., et al. (2020). BMC Psychology, 8, 80</t>
  </si>
  <si>
    <t xml:space="preserve">Solo pre e post, nessun follow-up dichiarato</t>
  </si>
  <si>
    <t xml:space="preserve">RCT a tre bracci su 95 atleti agonisti</t>
  </si>
  <si>
    <t xml:space="preserve">EX-21</t>
  </si>
  <si>
    <t xml:space="preserve">Oreopoulos, P., Petronijevic, U. (2018). Journal of Human Resources, 53(2), 299-329</t>
  </si>
  <si>
    <t xml:space="preserve">Nessuna misurazione dopo la fine del coaching</t>
  </si>
  <si>
    <t xml:space="preserve">RCT su 4.840 matricole, effetti forti sui voti (0,30 SD)</t>
  </si>
  <si>
    <t xml:space="preserve">EX-22</t>
  </si>
  <si>
    <t xml:space="preserve">Field, S., Parker, D.R., Sawilowsky, S., Rolands, L. (2013). Journal of Postsecondary Education and Disability, 26(1), 67-81</t>
  </si>
  <si>
    <t xml:space="preserve">Nessun follow-up dopo la fine</t>
  </si>
  <si>
    <t xml:space="preserve">RCT, 160 studenti con ADHD, 24 settimane di coaching, effetti grandi al post (d fino a 1,10)</t>
  </si>
  <si>
    <t xml:space="preserve">EX-23</t>
  </si>
  <si>
    <t xml:space="preserve">Dulagil, A., Green, S., Ahern, M. (2016). International Journal of Wellbeing, 6(3), 131-149</t>
  </si>
  <si>
    <t xml:space="preserve">Gli autori dichiarano l'assenza di misure di follow-up</t>
  </si>
  <si>
    <t xml:space="preserve">Pre-post senza controllo, 25 studentesse</t>
  </si>
  <si>
    <t xml:space="preserve">EX-24</t>
  </si>
  <si>
    <t xml:space="preserve">Shannon, S., Hanna, D., Haughey, T., et al. (2019). Frontiers in Psychology, 10, 1875</t>
  </si>
  <si>
    <t xml:space="preserve">Rilevazione a sole 2 settimane dal termine</t>
  </si>
  <si>
    <t xml:space="preserve">238 studenti atleti; gli autori indicano la mancanza di follow-up tra i limiti</t>
  </si>
  <si>
    <t xml:space="preserve">Longitudinale</t>
  </si>
  <si>
    <t xml:space="preserve">Osservazionale</t>
  </si>
  <si>
    <t xml:space="preserve">Analisi secondaria</t>
  </si>
  <si>
    <t xml:space="preserve">SINTESI DELLA REVISIONE</t>
  </si>
  <si>
    <t xml:space="preserve">Si aggiorna da sola man mano che compili il foglio Estrazione.</t>
  </si>
  <si>
    <t xml:space="preserve">Studi inclusi</t>
  </si>
  <si>
    <t xml:space="preserve">Studi esclusi registrati</t>
  </si>
  <si>
    <t xml:space="preserve">Follow-up medio (mesi)</t>
  </si>
  <si>
    <t xml:space="preserve">Follow-up massimo (mesi)</t>
  </si>
  <si>
    <t xml:space="preserve">Esito al follow-up</t>
  </si>
  <si>
    <t xml:space="preserve">Per tipo di esito</t>
  </si>
  <si>
    <t xml:space="preserve">Codifica</t>
  </si>
  <si>
    <t xml:space="preserve">N. studi</t>
  </si>
  <si>
    <t xml:space="preserve">Tipo</t>
  </si>
  <si>
    <t xml:space="preserve">Per dominio</t>
  </si>
  <si>
    <t xml:space="preserve">Revisione</t>
  </si>
  <si>
    <t xml:space="preserve">Che cosa copre</t>
  </si>
  <si>
    <t xml:space="preserve">Che cosa lascia scoperto</t>
  </si>
  <si>
    <t xml:space="preserve">Ahmann, E., Saviet, M., Conboy, L., Smith, K., Iachini, B., DeMartin, R. (2024). Health and Wellness Coaching and Sustained Gains: A Rapid Systematic Review. American Journal of Lifestyle Medicine, 18(2), 162-180. DOI 10.1177/15598276231180117</t>
  </si>
  <si>
    <t xml:space="preserve">Solo salute e benessere</t>
  </si>
  <si>
    <t xml:space="preserve">28</t>
  </si>
  <si>
    <t xml:space="preserve">Mantenimento degli esiti dopo la fine dell'intervento, con 4 codici (non mantenuto, parziale, mantenuto, migliorato) applicati al miglior esito. Follow-up da 3 a 28,8 mesi. 25 studi su 28 mostrano mantenimento parziale, pieno o miglioramento</t>
  </si>
  <si>
    <t xml:space="preserve">Pool derivato dai Compendi di Sforzo, chiuso al 2019; nessuna ricerca bibliografica propria; nessuna valutazione autonoma del rischio di bias; nessun effect size; solo dominio salute</t>
  </si>
  <si>
    <t xml:space="preserve">Dejonghe, L.A.L., Becker, J., Froboese, I., Schaller, A. (2017). Long-term effectiveness of health coaching in rehabilitation and prevention: A systematic review. Patient Education and Counseling, 100(9), 1643-1653</t>
  </si>
  <si>
    <t xml:space="preserve">Solo salute (riabilitazione e prevenzione)</t>
  </si>
  <si>
    <t xml:space="preserve">14</t>
  </si>
  <si>
    <t xml:space="preserve">RCT con follow-up di almeno 24 settimane dopo la fine, popolazione in età lavorativa. Tre studi per setting mostrano efficacia a lungo termine significativa</t>
  </si>
  <si>
    <t xml:space="preserve">Solo salute; solo RCT fino al 2015; gli autori stessi concludono che esiste una lacuna di ricerca sull'efficacia a lungo termine</t>
  </si>
  <si>
    <t xml:space="preserve">McInerney, É., Giga, S., Morris, A. (2021). Does it last? A systematic review of the enduring effects on managers from executive coaching. International Coaching Psychology Review, 16(2), 1-29</t>
  </si>
  <si>
    <t xml:space="preserve">Solo executive coaching, solo manager</t>
  </si>
  <si>
    <t xml:space="preserve">16</t>
  </si>
  <si>
    <t xml:space="preserve">Studi con raccolta dati almeno un mese dopo la fine del coaching. Gli effetti cognitivi, comportamentali e affettivi persistono; alcuni emergono solo dopo la fine. Due processi: psychological resourcing e leader identity development</t>
  </si>
  <si>
    <t xml:space="preserve">Solo manager e solo coaching esecutivo; sintesi narrativa senza effect size; gli autori dichiarano scarsità di ricerca e assenza di un quadro teorico</t>
  </si>
  <si>
    <t xml:space="preserve">Meta-analisi generaliste sul coaching: de Haan e Nilsson 2023; Nicolau et al. 2023; Cannon-Bowers et al. 2023; Grover e Furnham 2016</t>
  </si>
  <si>
    <t xml:space="preserve">Trasversale</t>
  </si>
  <si>
    <t xml:space="preserve">20-52 ciascuna</t>
  </si>
  <si>
    <t xml:space="preserve">Efficacia complessiva del coaching (pre-post). Grover e Furnham rilevano che solo 5 studi su 52 hanno una qualche forma di follow-up</t>
  </si>
  <si>
    <t xml:space="preserve">Nessuna analizza il decorso temporale. Gli autori dichiarano esplicitamente che la mancanza di dati primari impedisce di testare il tempo come moderatore</t>
  </si>
  <si>
    <t xml:space="preserve">POSIZIONAMENTO DELLA NOSTRA REVISIONE</t>
  </si>
  <si>
    <t xml:space="preserve">Lo spazio libero non è la domanda in sé, che due revisioni settoriali hanno già affrontato, ma la sintesi TRANSDOMINIO: una revisione che copra insieme coaching esecutivo, life, salute, educativo, sportivo, di gruppo e digitale, che assuma il tempo come variabile primaria, che codifichi in modo sistematico mantenimento pieno, parziale, assente ed effetti differiti, e che stratifichi per finestra temporale e per tipo di esito. Ahmann e McInerney vanno citati esplicitamente come precedenti settoriali, altrimenti un revisore rileverà sovrapposizione.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</si>
</sst>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C45911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6"/>
      <color rgb="FF1F3864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color rgb="FFC45911"/>
      <name val="Arial"/>
      <family val="0"/>
      <charset val="1"/>
    </font>
    <font>
      <b val="true"/>
      <sz val="12"/>
      <color rgb="FF1F386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C45911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45911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6"/>
    <col collapsed="false" customWidth="true" hidden="false" outlineLevel="0" max="3" min="3" style="1" width="100"/>
  </cols>
  <sheetData>
    <row r="2" customFormat="false" ht="21.7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45.75" hidden="false" customHeight="true" outlineLevel="0" collapsed="false">
      <c r="B5" s="4" t="s">
        <v>2</v>
      </c>
      <c r="C5" s="5" t="s">
        <v>3</v>
      </c>
    </row>
    <row r="6" customFormat="false" ht="45.75" hidden="false" customHeight="true" outlineLevel="0" collapsed="false">
      <c r="B6" s="4" t="s">
        <v>4</v>
      </c>
      <c r="C6" s="5" t="s">
        <v>5</v>
      </c>
    </row>
    <row r="7" customFormat="false" ht="45.75" hidden="false" customHeight="true" outlineLevel="0" collapsed="false">
      <c r="B7" s="4" t="s">
        <v>6</v>
      </c>
      <c r="C7" s="5" t="s">
        <v>7</v>
      </c>
    </row>
    <row r="8" customFormat="false" ht="45.75" hidden="false" customHeight="true" outlineLevel="0" collapsed="false">
      <c r="B8" s="4" t="s">
        <v>8</v>
      </c>
      <c r="C8" s="5" t="s">
        <v>9</v>
      </c>
    </row>
    <row r="9" customFormat="false" ht="45.75" hidden="false" customHeight="true" outlineLevel="0" collapsed="false">
      <c r="B9" s="4" t="s">
        <v>10</v>
      </c>
      <c r="C9" s="5" t="s">
        <v>11</v>
      </c>
    </row>
    <row r="10" customFormat="false" ht="45.75" hidden="false" customHeight="true" outlineLevel="0" collapsed="false">
      <c r="B10" s="4" t="s">
        <v>12</v>
      </c>
      <c r="C10" s="5" t="s">
        <v>13</v>
      </c>
    </row>
    <row r="11" customFormat="false" ht="45.75" hidden="false" customHeight="true" outlineLevel="0" collapsed="false">
      <c r="B11" s="4" t="s">
        <v>14</v>
      </c>
      <c r="C11" s="5" t="s">
        <v>15</v>
      </c>
    </row>
    <row r="13" customFormat="false" ht="23.25" hidden="false" customHeight="true" outlineLevel="0" collapsed="false">
      <c r="B13" s="6" t="s">
        <v>16</v>
      </c>
      <c r="C13" s="5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4"/>
    <col collapsed="false" customWidth="true" hidden="false" outlineLevel="0" max="3" min="3" style="1" width="52"/>
    <col collapsed="false" customWidth="true" hidden="false" outlineLevel="0" max="4" min="4" style="1" width="16"/>
    <col collapsed="false" customWidth="true" hidden="false" outlineLevel="0" max="5" min="5" style="1" width="24"/>
    <col collapsed="false" customWidth="true" hidden="false" outlineLevel="0" max="6" min="6" style="1" width="8"/>
    <col collapsed="false" customWidth="true" hidden="false" outlineLevel="0" max="7" min="7" style="1" width="34"/>
    <col collapsed="false" customWidth="true" hidden="false" outlineLevel="0" max="9" min="8" style="1" width="11"/>
    <col collapsed="false" customWidth="true" hidden="false" outlineLevel="0" max="10" min="10" style="1" width="26"/>
    <col collapsed="false" customWidth="true" hidden="false" outlineLevel="0" max="11" min="11" style="1" width="34"/>
    <col collapsed="false" customWidth="true" hidden="false" outlineLevel="0" max="12" min="12" style="1" width="42"/>
    <col collapsed="false" customWidth="true" hidden="false" outlineLevel="0" max="14" min="13" style="1" width="16"/>
    <col collapsed="false" customWidth="true" hidden="false" outlineLevel="0" max="15" min="15" style="1" width="14"/>
    <col collapsed="false" customWidth="true" hidden="false" outlineLevel="0" max="16" min="16" style="1" width="30"/>
    <col collapsed="false" customWidth="true" hidden="false" outlineLevel="0" max="17" min="17" style="1" width="9"/>
    <col collapsed="false" customWidth="true" hidden="false" outlineLevel="0" max="18" min="18" style="1" width="30"/>
  </cols>
  <sheetData>
    <row r="1" customFormat="false" ht="33.75" hidden="false" customHeight="true" outlineLevel="0" collapsed="false">
      <c r="A1" s="7" t="s">
        <v>18</v>
      </c>
      <c r="B1" s="7" t="s">
        <v>19</v>
      </c>
      <c r="C1" s="7" t="s">
        <v>20</v>
      </c>
      <c r="D1" s="7" t="s">
        <v>21</v>
      </c>
      <c r="E1" s="7" t="s">
        <v>22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</row>
    <row r="2" customFormat="false" ht="73.5" hidden="false" customHeight="true" outlineLevel="0" collapsed="false">
      <c r="A2" s="8" t="s">
        <v>36</v>
      </c>
      <c r="B2" s="8" t="s">
        <v>37</v>
      </c>
      <c r="C2" s="9" t="s">
        <v>38</v>
      </c>
      <c r="D2" s="8" t="s">
        <v>39</v>
      </c>
      <c r="E2" s="9" t="s">
        <v>40</v>
      </c>
      <c r="F2" s="8" t="s">
        <v>41</v>
      </c>
      <c r="G2" s="9" t="s">
        <v>42</v>
      </c>
      <c r="H2" s="8" t="n">
        <v>4</v>
      </c>
      <c r="I2" s="8" t="s">
        <v>43</v>
      </c>
      <c r="J2" s="9" t="s">
        <v>44</v>
      </c>
      <c r="K2" s="9" t="s">
        <v>45</v>
      </c>
      <c r="L2" s="9" t="s">
        <v>46</v>
      </c>
      <c r="M2" s="8" t="s">
        <v>47</v>
      </c>
      <c r="N2" s="8" t="s">
        <v>48</v>
      </c>
      <c r="O2" s="8" t="s">
        <v>49</v>
      </c>
      <c r="P2" s="9" t="s">
        <v>50</v>
      </c>
      <c r="Q2" s="8" t="s">
        <v>51</v>
      </c>
      <c r="R2" s="9" t="s">
        <v>52</v>
      </c>
    </row>
    <row r="3" customFormat="false" ht="73.5" hidden="false" customHeight="true" outlineLevel="0" collapsed="false">
      <c r="A3" s="8" t="s">
        <v>53</v>
      </c>
      <c r="B3" s="8" t="s">
        <v>37</v>
      </c>
      <c r="C3" s="9" t="s">
        <v>54</v>
      </c>
      <c r="D3" s="8" t="s">
        <v>55</v>
      </c>
      <c r="E3" s="9" t="s">
        <v>56</v>
      </c>
      <c r="F3" s="8" t="s">
        <v>57</v>
      </c>
      <c r="G3" s="9" t="s">
        <v>58</v>
      </c>
      <c r="H3" s="8" t="n">
        <v>4</v>
      </c>
      <c r="I3" s="8" t="s">
        <v>43</v>
      </c>
      <c r="J3" s="9" t="s">
        <v>59</v>
      </c>
      <c r="K3" s="9" t="s">
        <v>60</v>
      </c>
      <c r="L3" s="9" t="s">
        <v>61</v>
      </c>
      <c r="M3" s="8" t="s">
        <v>62</v>
      </c>
      <c r="N3" s="8" t="s">
        <v>63</v>
      </c>
      <c r="O3" s="8" t="s">
        <v>64</v>
      </c>
      <c r="P3" s="9" t="s">
        <v>65</v>
      </c>
      <c r="Q3" s="8" t="s">
        <v>51</v>
      </c>
      <c r="R3" s="9" t="s">
        <v>66</v>
      </c>
    </row>
    <row r="4" customFormat="false" ht="73.5" hidden="false" customHeight="true" outlineLevel="0" collapsed="false">
      <c r="A4" s="8" t="s">
        <v>67</v>
      </c>
      <c r="B4" s="8" t="s">
        <v>37</v>
      </c>
      <c r="C4" s="9" t="s">
        <v>68</v>
      </c>
      <c r="D4" s="8" t="s">
        <v>55</v>
      </c>
      <c r="E4" s="9" t="s">
        <v>69</v>
      </c>
      <c r="F4" s="8" t="s">
        <v>70</v>
      </c>
      <c r="G4" s="9" t="s">
        <v>71</v>
      </c>
      <c r="H4" s="8" t="n">
        <v>4</v>
      </c>
      <c r="I4" s="8" t="s">
        <v>72</v>
      </c>
      <c r="J4" s="9" t="s">
        <v>73</v>
      </c>
      <c r="K4" s="9" t="s">
        <v>74</v>
      </c>
      <c r="L4" s="9" t="s">
        <v>75</v>
      </c>
      <c r="M4" s="8" t="s">
        <v>76</v>
      </c>
      <c r="N4" s="8" t="s">
        <v>77</v>
      </c>
      <c r="O4" s="8" t="s">
        <v>64</v>
      </c>
      <c r="P4" s="9" t="s">
        <v>78</v>
      </c>
      <c r="Q4" s="8" t="s">
        <v>51</v>
      </c>
      <c r="R4" s="9" t="s">
        <v>79</v>
      </c>
    </row>
    <row r="5" customFormat="false" ht="73.5" hidden="false" customHeight="true" outlineLevel="0" collapsed="false">
      <c r="A5" s="8" t="s">
        <v>80</v>
      </c>
      <c r="B5" s="8" t="s">
        <v>37</v>
      </c>
      <c r="C5" s="9" t="s">
        <v>81</v>
      </c>
      <c r="D5" s="8" t="s">
        <v>82</v>
      </c>
      <c r="E5" s="9" t="s">
        <v>83</v>
      </c>
      <c r="F5" s="8" t="s">
        <v>84</v>
      </c>
      <c r="G5" s="9" t="s">
        <v>85</v>
      </c>
      <c r="H5" s="8" t="n">
        <v>6</v>
      </c>
      <c r="I5" s="8" t="s">
        <v>43</v>
      </c>
      <c r="J5" s="9" t="s">
        <v>86</v>
      </c>
      <c r="K5" s="9" t="s">
        <v>87</v>
      </c>
      <c r="L5" s="9" t="s">
        <v>88</v>
      </c>
      <c r="M5" s="8" t="s">
        <v>47</v>
      </c>
      <c r="N5" s="8" t="s">
        <v>77</v>
      </c>
      <c r="O5" s="8" t="s">
        <v>89</v>
      </c>
      <c r="P5" s="9" t="s">
        <v>90</v>
      </c>
      <c r="Q5" s="8" t="s">
        <v>91</v>
      </c>
      <c r="R5" s="9" t="s">
        <v>92</v>
      </c>
    </row>
    <row r="6" customFormat="false" ht="73.5" hidden="false" customHeight="true" outlineLevel="0" collapsed="false">
      <c r="A6" s="8" t="s">
        <v>93</v>
      </c>
      <c r="B6" s="8" t="s">
        <v>37</v>
      </c>
      <c r="C6" s="9" t="s">
        <v>94</v>
      </c>
      <c r="D6" s="8" t="s">
        <v>95</v>
      </c>
      <c r="E6" s="9" t="s">
        <v>96</v>
      </c>
      <c r="F6" s="8" t="s">
        <v>97</v>
      </c>
      <c r="G6" s="9" t="s">
        <v>98</v>
      </c>
      <c r="H6" s="8" t="n">
        <v>3</v>
      </c>
      <c r="I6" s="8" t="s">
        <v>43</v>
      </c>
      <c r="J6" s="9" t="s">
        <v>99</v>
      </c>
      <c r="K6" s="9" t="s">
        <v>100</v>
      </c>
      <c r="L6" s="9" t="s">
        <v>101</v>
      </c>
      <c r="M6" s="8" t="s">
        <v>47</v>
      </c>
      <c r="N6" s="8" t="s">
        <v>77</v>
      </c>
      <c r="O6" s="8" t="s">
        <v>102</v>
      </c>
      <c r="P6" s="9" t="s">
        <v>103</v>
      </c>
      <c r="Q6" s="8" t="s">
        <v>91</v>
      </c>
      <c r="R6" s="9" t="s">
        <v>104</v>
      </c>
    </row>
    <row r="7" customFormat="false" ht="73.5" hidden="false" customHeight="true" outlineLevel="0" collapsed="false">
      <c r="A7" s="8" t="s">
        <v>105</v>
      </c>
      <c r="B7" s="8" t="s">
        <v>37</v>
      </c>
      <c r="C7" s="9" t="s">
        <v>106</v>
      </c>
      <c r="D7" s="8" t="s">
        <v>107</v>
      </c>
      <c r="E7" s="9" t="s">
        <v>108</v>
      </c>
      <c r="F7" s="8" t="s">
        <v>109</v>
      </c>
      <c r="G7" s="9" t="s">
        <v>110</v>
      </c>
      <c r="H7" s="8" t="n">
        <v>6</v>
      </c>
      <c r="I7" s="8" t="s">
        <v>43</v>
      </c>
      <c r="J7" s="9" t="s">
        <v>111</v>
      </c>
      <c r="K7" s="9" t="s">
        <v>112</v>
      </c>
      <c r="L7" s="9" t="s">
        <v>113</v>
      </c>
      <c r="M7" s="8" t="s">
        <v>47</v>
      </c>
      <c r="N7" s="8" t="s">
        <v>77</v>
      </c>
      <c r="O7" s="8" t="s">
        <v>114</v>
      </c>
      <c r="P7" s="9" t="s">
        <v>115</v>
      </c>
      <c r="Q7" s="8" t="s">
        <v>91</v>
      </c>
      <c r="R7" s="9" t="s">
        <v>116</v>
      </c>
    </row>
    <row r="8" customFormat="false" ht="73.5" hidden="false" customHeight="true" outlineLevel="0" collapsed="false">
      <c r="A8" s="8" t="s">
        <v>117</v>
      </c>
      <c r="B8" s="8" t="s">
        <v>37</v>
      </c>
      <c r="C8" s="9" t="s">
        <v>118</v>
      </c>
      <c r="D8" s="8" t="s">
        <v>119</v>
      </c>
      <c r="E8" s="9" t="s">
        <v>120</v>
      </c>
      <c r="F8" s="8" t="s">
        <v>121</v>
      </c>
      <c r="G8" s="9" t="s">
        <v>122</v>
      </c>
      <c r="H8" s="8" t="n">
        <v>6</v>
      </c>
      <c r="I8" s="8" t="s">
        <v>43</v>
      </c>
      <c r="J8" s="9" t="s">
        <v>123</v>
      </c>
      <c r="K8" s="9" t="s">
        <v>124</v>
      </c>
      <c r="L8" s="9" t="s">
        <v>125</v>
      </c>
      <c r="M8" s="8" t="s">
        <v>48</v>
      </c>
      <c r="N8" s="8" t="s">
        <v>77</v>
      </c>
      <c r="O8" s="8" t="s">
        <v>126</v>
      </c>
      <c r="P8" s="9" t="s">
        <v>127</v>
      </c>
      <c r="Q8" s="8" t="s">
        <v>51</v>
      </c>
      <c r="R8" s="9" t="s">
        <v>128</v>
      </c>
    </row>
    <row r="9" customFormat="false" ht="73.5" hidden="false" customHeight="true" outlineLevel="0" collapsed="false">
      <c r="A9" s="8" t="s">
        <v>129</v>
      </c>
      <c r="B9" s="8" t="s">
        <v>37</v>
      </c>
      <c r="C9" s="9" t="s">
        <v>130</v>
      </c>
      <c r="D9" s="8" t="s">
        <v>82</v>
      </c>
      <c r="E9" s="9" t="s">
        <v>131</v>
      </c>
      <c r="F9" s="8" t="s">
        <v>132</v>
      </c>
      <c r="G9" s="9" t="s">
        <v>133</v>
      </c>
      <c r="H9" s="8" t="n">
        <v>5</v>
      </c>
      <c r="I9" s="8" t="s">
        <v>43</v>
      </c>
      <c r="J9" s="9" t="s">
        <v>134</v>
      </c>
      <c r="K9" s="9" t="s">
        <v>135</v>
      </c>
      <c r="L9" s="9" t="s">
        <v>136</v>
      </c>
      <c r="M9" s="8" t="s">
        <v>47</v>
      </c>
      <c r="N9" s="8" t="s">
        <v>48</v>
      </c>
      <c r="O9" s="8" t="s">
        <v>137</v>
      </c>
      <c r="P9" s="9" t="s">
        <v>138</v>
      </c>
      <c r="Q9" s="8" t="s">
        <v>51</v>
      </c>
      <c r="R9" s="9" t="s">
        <v>139</v>
      </c>
    </row>
    <row r="10" customFormat="false" ht="73.5" hidden="false" customHeight="true" outlineLevel="0" collapsed="false">
      <c r="A10" s="8" t="s">
        <v>140</v>
      </c>
      <c r="B10" s="8" t="s">
        <v>37</v>
      </c>
      <c r="C10" s="9" t="s">
        <v>141</v>
      </c>
      <c r="D10" s="8" t="s">
        <v>142</v>
      </c>
      <c r="E10" s="9" t="s">
        <v>143</v>
      </c>
      <c r="F10" s="8" t="s">
        <v>144</v>
      </c>
      <c r="G10" s="9" t="s">
        <v>145</v>
      </c>
      <c r="H10" s="8" t="n">
        <v>1</v>
      </c>
      <c r="I10" s="8" t="s">
        <v>43</v>
      </c>
      <c r="J10" s="9" t="s">
        <v>146</v>
      </c>
      <c r="K10" s="9" t="s">
        <v>147</v>
      </c>
      <c r="L10" s="9" t="s">
        <v>148</v>
      </c>
      <c r="M10" s="8" t="s">
        <v>47</v>
      </c>
      <c r="N10" s="8" t="s">
        <v>149</v>
      </c>
      <c r="O10" s="8" t="s">
        <v>150</v>
      </c>
      <c r="P10" s="9" t="s">
        <v>151</v>
      </c>
      <c r="Q10" s="8" t="s">
        <v>51</v>
      </c>
      <c r="R10" s="9" t="s">
        <v>152</v>
      </c>
    </row>
    <row r="11" customFormat="false" ht="73.5" hidden="false" customHeight="true" outlineLevel="0" collapsed="false">
      <c r="A11" s="8" t="s">
        <v>153</v>
      </c>
      <c r="B11" s="8" t="s">
        <v>37</v>
      </c>
      <c r="C11" s="9" t="s">
        <v>154</v>
      </c>
      <c r="D11" s="8" t="s">
        <v>107</v>
      </c>
      <c r="E11" s="9" t="s">
        <v>155</v>
      </c>
      <c r="F11" s="8" t="s">
        <v>156</v>
      </c>
      <c r="G11" s="9" t="s">
        <v>157</v>
      </c>
      <c r="H11" s="8" t="n">
        <v>6</v>
      </c>
      <c r="I11" s="8" t="s">
        <v>158</v>
      </c>
      <c r="J11" s="9" t="s">
        <v>159</v>
      </c>
      <c r="K11" s="9" t="s">
        <v>137</v>
      </c>
      <c r="L11" s="9" t="s">
        <v>160</v>
      </c>
      <c r="M11" s="8" t="s">
        <v>62</v>
      </c>
      <c r="N11" s="8" t="s">
        <v>48</v>
      </c>
      <c r="O11" s="8" t="s">
        <v>137</v>
      </c>
      <c r="P11" s="9" t="s">
        <v>161</v>
      </c>
      <c r="Q11" s="8" t="s">
        <v>162</v>
      </c>
      <c r="R11" s="9" t="s">
        <v>163</v>
      </c>
    </row>
    <row r="12" customFormat="false" ht="73.5" hidden="false" customHeight="true" outlineLevel="0" collapsed="false">
      <c r="A12" s="8" t="s">
        <v>164</v>
      </c>
      <c r="B12" s="8" t="s">
        <v>165</v>
      </c>
      <c r="C12" s="9" t="s">
        <v>166</v>
      </c>
      <c r="D12" s="8" t="s">
        <v>167</v>
      </c>
      <c r="E12" s="9" t="s">
        <v>168</v>
      </c>
      <c r="F12" s="8" t="s">
        <v>169</v>
      </c>
      <c r="G12" s="9" t="s">
        <v>170</v>
      </c>
      <c r="H12" s="8" t="s">
        <v>171</v>
      </c>
      <c r="I12" s="8" t="s">
        <v>172</v>
      </c>
      <c r="J12" s="9" t="s">
        <v>173</v>
      </c>
      <c r="K12" s="9" t="s">
        <v>174</v>
      </c>
      <c r="L12" s="9" t="s">
        <v>175</v>
      </c>
      <c r="M12" s="8" t="s">
        <v>62</v>
      </c>
      <c r="N12" s="8" t="s">
        <v>77</v>
      </c>
      <c r="O12" s="8" t="s">
        <v>137</v>
      </c>
      <c r="P12" s="9" t="s">
        <v>176</v>
      </c>
      <c r="Q12" s="8" t="s">
        <v>51</v>
      </c>
      <c r="R12" s="9" t="s">
        <v>177</v>
      </c>
    </row>
    <row r="13" customFormat="false" ht="73.5" hidden="false" customHeight="true" outlineLevel="0" collapsed="false">
      <c r="A13" s="8" t="s">
        <v>178</v>
      </c>
      <c r="B13" s="8" t="s">
        <v>179</v>
      </c>
      <c r="C13" s="9" t="s">
        <v>180</v>
      </c>
      <c r="D13" s="8" t="s">
        <v>181</v>
      </c>
      <c r="E13" s="9" t="s">
        <v>182</v>
      </c>
      <c r="F13" s="8" t="s">
        <v>183</v>
      </c>
      <c r="G13" s="9" t="s">
        <v>184</v>
      </c>
      <c r="H13" s="8" t="n">
        <v>6</v>
      </c>
      <c r="I13" s="8" t="s">
        <v>43</v>
      </c>
      <c r="J13" s="9" t="s">
        <v>185</v>
      </c>
      <c r="K13" s="9" t="s">
        <v>186</v>
      </c>
      <c r="L13" s="9" t="s">
        <v>187</v>
      </c>
      <c r="M13" s="8" t="s">
        <v>47</v>
      </c>
      <c r="N13" s="8" t="s">
        <v>188</v>
      </c>
      <c r="O13" s="8" t="s">
        <v>189</v>
      </c>
      <c r="P13" s="9" t="s">
        <v>190</v>
      </c>
      <c r="Q13" s="8" t="s">
        <v>91</v>
      </c>
      <c r="R13" s="9" t="s">
        <v>191</v>
      </c>
    </row>
    <row r="14" customFormat="false" ht="73.5" hidden="false" customHeight="true" outlineLevel="0" collapsed="false">
      <c r="A14" s="8" t="s">
        <v>192</v>
      </c>
      <c r="B14" s="8" t="s">
        <v>179</v>
      </c>
      <c r="C14" s="9" t="s">
        <v>193</v>
      </c>
      <c r="D14" s="8" t="s">
        <v>82</v>
      </c>
      <c r="E14" s="9" t="s">
        <v>194</v>
      </c>
      <c r="F14" s="8" t="s">
        <v>195</v>
      </c>
      <c r="G14" s="9" t="s">
        <v>196</v>
      </c>
      <c r="H14" s="8" t="n">
        <v>6</v>
      </c>
      <c r="I14" s="8" t="s">
        <v>43</v>
      </c>
      <c r="J14" s="9" t="s">
        <v>197</v>
      </c>
      <c r="K14" s="9" t="s">
        <v>198</v>
      </c>
      <c r="L14" s="9" t="s">
        <v>199</v>
      </c>
      <c r="M14" s="8" t="s">
        <v>62</v>
      </c>
      <c r="N14" s="8" t="s">
        <v>77</v>
      </c>
      <c r="O14" s="8" t="s">
        <v>137</v>
      </c>
      <c r="P14" s="9" t="s">
        <v>200</v>
      </c>
      <c r="Q14" s="8" t="s">
        <v>91</v>
      </c>
      <c r="R14" s="9" t="s">
        <v>201</v>
      </c>
    </row>
    <row r="15" customFormat="false" ht="73.5" hidden="false" customHeight="true" outlineLevel="0" collapsed="false">
      <c r="A15" s="8" t="s">
        <v>202</v>
      </c>
      <c r="B15" s="8" t="s">
        <v>179</v>
      </c>
      <c r="C15" s="9" t="s">
        <v>203</v>
      </c>
      <c r="D15" s="8" t="s">
        <v>204</v>
      </c>
      <c r="E15" s="9" t="s">
        <v>205</v>
      </c>
      <c r="F15" s="8" t="s">
        <v>206</v>
      </c>
      <c r="G15" s="9" t="s">
        <v>207</v>
      </c>
      <c r="H15" s="8" t="n">
        <v>12</v>
      </c>
      <c r="I15" s="8" t="s">
        <v>43</v>
      </c>
      <c r="J15" s="9" t="s">
        <v>208</v>
      </c>
      <c r="K15" s="9" t="s">
        <v>209</v>
      </c>
      <c r="L15" s="9" t="s">
        <v>210</v>
      </c>
      <c r="M15" s="8" t="s">
        <v>62</v>
      </c>
      <c r="N15" s="8" t="s">
        <v>188</v>
      </c>
      <c r="O15" s="8" t="s">
        <v>211</v>
      </c>
      <c r="P15" s="9" t="s">
        <v>212</v>
      </c>
      <c r="Q15" s="8" t="s">
        <v>51</v>
      </c>
      <c r="R15" s="9" t="s">
        <v>213</v>
      </c>
    </row>
    <row r="16" customFormat="false" ht="73.5" hidden="false" customHeight="true" outlineLevel="0" collapsed="false">
      <c r="A16" s="8" t="s">
        <v>214</v>
      </c>
      <c r="B16" s="8" t="s">
        <v>179</v>
      </c>
      <c r="C16" s="9" t="s">
        <v>215</v>
      </c>
      <c r="D16" s="8" t="s">
        <v>82</v>
      </c>
      <c r="E16" s="9" t="s">
        <v>216</v>
      </c>
      <c r="F16" s="8" t="s">
        <v>217</v>
      </c>
      <c r="G16" s="9" t="s">
        <v>218</v>
      </c>
      <c r="H16" s="8" t="n">
        <v>6</v>
      </c>
      <c r="I16" s="8" t="s">
        <v>43</v>
      </c>
      <c r="J16" s="9" t="s">
        <v>219</v>
      </c>
      <c r="K16" s="9" t="s">
        <v>220</v>
      </c>
      <c r="L16" s="9" t="s">
        <v>221</v>
      </c>
      <c r="M16" s="8" t="s">
        <v>222</v>
      </c>
      <c r="N16" s="8" t="s">
        <v>188</v>
      </c>
      <c r="O16" s="8" t="s">
        <v>223</v>
      </c>
      <c r="P16" s="9" t="s">
        <v>224</v>
      </c>
      <c r="Q16" s="8" t="s">
        <v>91</v>
      </c>
      <c r="R16" s="9" t="s">
        <v>225</v>
      </c>
    </row>
    <row r="17" customFormat="false" ht="73.5" hidden="false" customHeight="true" outlineLevel="0" collapsed="false">
      <c r="A17" s="8" t="s">
        <v>226</v>
      </c>
      <c r="B17" s="8" t="s">
        <v>179</v>
      </c>
      <c r="C17" s="9" t="s">
        <v>227</v>
      </c>
      <c r="D17" s="8" t="s">
        <v>82</v>
      </c>
      <c r="E17" s="9" t="s">
        <v>228</v>
      </c>
      <c r="F17" s="8" t="s">
        <v>229</v>
      </c>
      <c r="G17" s="9" t="s">
        <v>230</v>
      </c>
      <c r="H17" s="8" t="n">
        <v>6</v>
      </c>
      <c r="I17" s="8" t="s">
        <v>43</v>
      </c>
      <c r="J17" s="9" t="s">
        <v>231</v>
      </c>
      <c r="K17" s="9" t="s">
        <v>232</v>
      </c>
      <c r="L17" s="9" t="s">
        <v>233</v>
      </c>
      <c r="M17" s="8" t="s">
        <v>62</v>
      </c>
      <c r="N17" s="8" t="s">
        <v>149</v>
      </c>
      <c r="O17" s="8" t="s">
        <v>234</v>
      </c>
      <c r="P17" s="9" t="s">
        <v>235</v>
      </c>
      <c r="Q17" s="8" t="s">
        <v>91</v>
      </c>
      <c r="R17" s="9" t="s">
        <v>236</v>
      </c>
    </row>
    <row r="18" customFormat="false" ht="73.5" hidden="false" customHeight="true" outlineLevel="0" collapsed="false">
      <c r="A18" s="8" t="s">
        <v>237</v>
      </c>
      <c r="B18" s="8" t="s">
        <v>179</v>
      </c>
      <c r="C18" s="9" t="s">
        <v>238</v>
      </c>
      <c r="D18" s="8" t="s">
        <v>239</v>
      </c>
      <c r="E18" s="9" t="s">
        <v>240</v>
      </c>
      <c r="F18" s="8" t="s">
        <v>241</v>
      </c>
      <c r="G18" s="9" t="s">
        <v>242</v>
      </c>
      <c r="H18" s="8" t="n">
        <v>6</v>
      </c>
      <c r="I18" s="8" t="s">
        <v>43</v>
      </c>
      <c r="J18" s="9" t="s">
        <v>243</v>
      </c>
      <c r="K18" s="9" t="s">
        <v>244</v>
      </c>
      <c r="L18" s="9" t="s">
        <v>245</v>
      </c>
      <c r="M18" s="8" t="s">
        <v>47</v>
      </c>
      <c r="N18" s="8" t="s">
        <v>149</v>
      </c>
      <c r="O18" s="8" t="s">
        <v>246</v>
      </c>
      <c r="P18" s="9" t="s">
        <v>247</v>
      </c>
      <c r="Q18" s="8" t="s">
        <v>51</v>
      </c>
      <c r="R18" s="9" t="s">
        <v>248</v>
      </c>
    </row>
    <row r="19" customFormat="false" ht="73.5" hidden="false" customHeight="true" outlineLevel="0" collapsed="false">
      <c r="A19" s="8" t="s">
        <v>249</v>
      </c>
      <c r="B19" s="8" t="s">
        <v>179</v>
      </c>
      <c r="C19" s="9" t="s">
        <v>250</v>
      </c>
      <c r="D19" s="8" t="s">
        <v>95</v>
      </c>
      <c r="E19" s="9" t="s">
        <v>251</v>
      </c>
      <c r="F19" s="8" t="s">
        <v>252</v>
      </c>
      <c r="G19" s="9" t="s">
        <v>253</v>
      </c>
      <c r="H19" s="8" t="n">
        <v>5</v>
      </c>
      <c r="I19" s="8" t="s">
        <v>43</v>
      </c>
      <c r="J19" s="9" t="s">
        <v>254</v>
      </c>
      <c r="K19" s="9" t="s">
        <v>255</v>
      </c>
      <c r="L19" s="9" t="s">
        <v>256</v>
      </c>
      <c r="M19" s="8" t="s">
        <v>76</v>
      </c>
      <c r="N19" s="8" t="s">
        <v>149</v>
      </c>
      <c r="O19" s="8" t="s">
        <v>137</v>
      </c>
      <c r="P19" s="9" t="s">
        <v>257</v>
      </c>
      <c r="Q19" s="8" t="s">
        <v>91</v>
      </c>
      <c r="R19" s="9" t="s">
        <v>258</v>
      </c>
    </row>
    <row r="20" customFormat="false" ht="73.5" hidden="false" customHeight="true" outlineLevel="0" collapsed="false">
      <c r="A20" s="8" t="s">
        <v>259</v>
      </c>
      <c r="B20" s="8" t="s">
        <v>179</v>
      </c>
      <c r="C20" s="9" t="s">
        <v>260</v>
      </c>
      <c r="D20" s="8" t="s">
        <v>261</v>
      </c>
      <c r="E20" s="9" t="s">
        <v>262</v>
      </c>
      <c r="F20" s="8" t="s">
        <v>263</v>
      </c>
      <c r="G20" s="9" t="s">
        <v>264</v>
      </c>
      <c r="H20" s="8" t="n">
        <v>96</v>
      </c>
      <c r="I20" s="8" t="s">
        <v>43</v>
      </c>
      <c r="J20" s="9" t="s">
        <v>265</v>
      </c>
      <c r="K20" s="9" t="s">
        <v>266</v>
      </c>
      <c r="L20" s="9" t="s">
        <v>267</v>
      </c>
      <c r="M20" s="8" t="s">
        <v>222</v>
      </c>
      <c r="N20" s="8" t="s">
        <v>188</v>
      </c>
      <c r="O20" s="8" t="s">
        <v>268</v>
      </c>
      <c r="P20" s="9" t="s">
        <v>269</v>
      </c>
      <c r="Q20" s="8" t="s">
        <v>91</v>
      </c>
      <c r="R20" s="9" t="s">
        <v>270</v>
      </c>
    </row>
    <row r="21" customFormat="false" ht="73.5" hidden="false" customHeight="true" outlineLevel="0" collapsed="false">
      <c r="A21" s="8" t="s">
        <v>271</v>
      </c>
      <c r="B21" s="8" t="s">
        <v>179</v>
      </c>
      <c r="C21" s="9" t="s">
        <v>272</v>
      </c>
      <c r="D21" s="8" t="s">
        <v>82</v>
      </c>
      <c r="E21" s="9" t="s">
        <v>273</v>
      </c>
      <c r="F21" s="8" t="s">
        <v>274</v>
      </c>
      <c r="G21" s="9" t="s">
        <v>275</v>
      </c>
      <c r="H21" s="8" t="n">
        <v>6</v>
      </c>
      <c r="I21" s="8" t="s">
        <v>43</v>
      </c>
      <c r="J21" s="9" t="s">
        <v>276</v>
      </c>
      <c r="K21" s="9" t="s">
        <v>277</v>
      </c>
      <c r="L21" s="9" t="s">
        <v>278</v>
      </c>
      <c r="M21" s="8" t="s">
        <v>62</v>
      </c>
      <c r="N21" s="8" t="s">
        <v>188</v>
      </c>
      <c r="O21" s="8" t="s">
        <v>279</v>
      </c>
      <c r="P21" s="9" t="s">
        <v>280</v>
      </c>
      <c r="Q21" s="8" t="s">
        <v>91</v>
      </c>
      <c r="R21" s="9" t="s">
        <v>281</v>
      </c>
    </row>
    <row r="22" customFormat="false" ht="73.5" hidden="false" customHeight="true" outlineLevel="0" collapsed="false">
      <c r="A22" s="8" t="s">
        <v>282</v>
      </c>
      <c r="B22" s="8" t="s">
        <v>179</v>
      </c>
      <c r="C22" s="9" t="s">
        <v>283</v>
      </c>
      <c r="D22" s="8" t="s">
        <v>95</v>
      </c>
      <c r="E22" s="9" t="s">
        <v>284</v>
      </c>
      <c r="F22" s="8" t="s">
        <v>285</v>
      </c>
      <c r="G22" s="9" t="s">
        <v>286</v>
      </c>
      <c r="H22" s="8" t="n">
        <v>6</v>
      </c>
      <c r="I22" s="8" t="s">
        <v>43</v>
      </c>
      <c r="J22" s="9" t="s">
        <v>287</v>
      </c>
      <c r="K22" s="9" t="s">
        <v>288</v>
      </c>
      <c r="L22" s="9" t="s">
        <v>289</v>
      </c>
      <c r="M22" s="8" t="s">
        <v>62</v>
      </c>
      <c r="N22" s="8" t="s">
        <v>48</v>
      </c>
      <c r="O22" s="8" t="s">
        <v>290</v>
      </c>
      <c r="P22" s="9" t="s">
        <v>291</v>
      </c>
      <c r="Q22" s="8" t="s">
        <v>91</v>
      </c>
      <c r="R22" s="9" t="s">
        <v>292</v>
      </c>
    </row>
    <row r="23" customFormat="false" ht="15" hidden="false" customHeight="tru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customFormat="false" ht="73.5" hidden="false" customHeight="true" outlineLevel="0" collapsed="false">
      <c r="A24" s="8" t="s">
        <v>293</v>
      </c>
      <c r="B24" s="8" t="s">
        <v>294</v>
      </c>
      <c r="C24" s="9" t="s">
        <v>295</v>
      </c>
      <c r="D24" s="8" t="s">
        <v>82</v>
      </c>
      <c r="E24" s="9" t="s">
        <v>296</v>
      </c>
      <c r="F24" s="8" t="s">
        <v>297</v>
      </c>
      <c r="G24" s="9" t="s">
        <v>298</v>
      </c>
      <c r="H24" s="8" t="n">
        <v>12</v>
      </c>
      <c r="I24" s="8" t="s">
        <v>43</v>
      </c>
      <c r="J24" s="9" t="s">
        <v>299</v>
      </c>
      <c r="K24" s="9" t="s">
        <v>300</v>
      </c>
      <c r="L24" s="9" t="s">
        <v>301</v>
      </c>
      <c r="M24" s="8" t="s">
        <v>62</v>
      </c>
      <c r="N24" s="8" t="s">
        <v>149</v>
      </c>
      <c r="O24" s="8" t="s">
        <v>302</v>
      </c>
      <c r="P24" s="9" t="s">
        <v>303</v>
      </c>
      <c r="Q24" s="8" t="s">
        <v>91</v>
      </c>
      <c r="R24" s="9" t="s">
        <v>304</v>
      </c>
    </row>
    <row r="25" customFormat="false" ht="73.5" hidden="false" customHeight="true" outlineLevel="0" collapsed="false">
      <c r="A25" s="8" t="s">
        <v>305</v>
      </c>
      <c r="B25" s="8" t="s">
        <v>306</v>
      </c>
      <c r="C25" s="9" t="s">
        <v>307</v>
      </c>
      <c r="D25" s="8" t="s">
        <v>82</v>
      </c>
      <c r="E25" s="9" t="s">
        <v>308</v>
      </c>
      <c r="F25" s="8" t="s">
        <v>309</v>
      </c>
      <c r="G25" s="9" t="s">
        <v>310</v>
      </c>
      <c r="H25" s="8" t="n">
        <v>6</v>
      </c>
      <c r="I25" s="8" t="s">
        <v>311</v>
      </c>
      <c r="J25" s="9" t="s">
        <v>312</v>
      </c>
      <c r="K25" s="9" t="s">
        <v>313</v>
      </c>
      <c r="L25" s="9" t="s">
        <v>314</v>
      </c>
      <c r="M25" s="8" t="s">
        <v>47</v>
      </c>
      <c r="N25" s="8" t="s">
        <v>48</v>
      </c>
      <c r="O25" s="8" t="s">
        <v>315</v>
      </c>
      <c r="P25" s="9" t="s">
        <v>316</v>
      </c>
      <c r="Q25" s="8" t="s">
        <v>51</v>
      </c>
      <c r="R25" s="9" t="s">
        <v>317</v>
      </c>
    </row>
    <row r="26" customFormat="false" ht="73.5" hidden="false" customHeight="true" outlineLevel="0" collapsed="false">
      <c r="A26" s="8" t="s">
        <v>318</v>
      </c>
      <c r="B26" s="8" t="s">
        <v>306</v>
      </c>
      <c r="C26" s="9" t="s">
        <v>319</v>
      </c>
      <c r="D26" s="8" t="s">
        <v>320</v>
      </c>
      <c r="E26" s="9" t="s">
        <v>321</v>
      </c>
      <c r="F26" s="8" t="s">
        <v>322</v>
      </c>
      <c r="G26" s="9" t="s">
        <v>323</v>
      </c>
      <c r="H26" s="8" t="n">
        <v>24</v>
      </c>
      <c r="I26" s="8" t="s">
        <v>43</v>
      </c>
      <c r="J26" s="9" t="s">
        <v>324</v>
      </c>
      <c r="K26" s="9" t="s">
        <v>325</v>
      </c>
      <c r="L26" s="9" t="s">
        <v>326</v>
      </c>
      <c r="M26" s="8" t="s">
        <v>47</v>
      </c>
      <c r="N26" s="8" t="s">
        <v>48</v>
      </c>
      <c r="O26" s="8" t="s">
        <v>327</v>
      </c>
      <c r="P26" s="9" t="s">
        <v>328</v>
      </c>
      <c r="Q26" s="8" t="s">
        <v>91</v>
      </c>
      <c r="R26" s="9" t="s">
        <v>329</v>
      </c>
    </row>
    <row r="27" customFormat="false" ht="73.5" hidden="false" customHeight="true" outlineLevel="0" collapsed="false">
      <c r="A27" s="8" t="s">
        <v>330</v>
      </c>
      <c r="B27" s="8" t="s">
        <v>306</v>
      </c>
      <c r="C27" s="9" t="s">
        <v>331</v>
      </c>
      <c r="D27" s="8" t="s">
        <v>332</v>
      </c>
      <c r="E27" s="9" t="s">
        <v>333</v>
      </c>
      <c r="F27" s="8" t="s">
        <v>169</v>
      </c>
      <c r="G27" s="9" t="s">
        <v>334</v>
      </c>
      <c r="H27" s="8" t="n">
        <v>6</v>
      </c>
      <c r="I27" s="8" t="s">
        <v>43</v>
      </c>
      <c r="J27" s="9" t="s">
        <v>335</v>
      </c>
      <c r="K27" s="9" t="s">
        <v>336</v>
      </c>
      <c r="L27" s="9" t="s">
        <v>337</v>
      </c>
      <c r="M27" s="8" t="s">
        <v>76</v>
      </c>
      <c r="N27" s="8" t="s">
        <v>77</v>
      </c>
      <c r="O27" s="8" t="s">
        <v>137</v>
      </c>
      <c r="P27" s="9" t="s">
        <v>338</v>
      </c>
      <c r="Q27" s="8" t="s">
        <v>162</v>
      </c>
      <c r="R27" s="9" t="s">
        <v>339</v>
      </c>
    </row>
    <row r="28" customFormat="false" ht="73.5" hidden="false" customHeight="true" outlineLevel="0" collapsed="false">
      <c r="A28" s="8" t="s">
        <v>340</v>
      </c>
      <c r="B28" s="8" t="s">
        <v>294</v>
      </c>
      <c r="C28" s="9" t="s">
        <v>341</v>
      </c>
      <c r="D28" s="8" t="s">
        <v>332</v>
      </c>
      <c r="E28" s="9" t="s">
        <v>342</v>
      </c>
      <c r="F28" s="8" t="s">
        <v>343</v>
      </c>
      <c r="G28" s="9" t="s">
        <v>344</v>
      </c>
      <c r="H28" s="8" t="n">
        <v>6</v>
      </c>
      <c r="I28" s="8" t="s">
        <v>43</v>
      </c>
      <c r="J28" s="9" t="s">
        <v>345</v>
      </c>
      <c r="K28" s="9" t="s">
        <v>346</v>
      </c>
      <c r="L28" s="9" t="s">
        <v>347</v>
      </c>
      <c r="M28" s="8" t="s">
        <v>47</v>
      </c>
      <c r="N28" s="8" t="s">
        <v>77</v>
      </c>
      <c r="O28" s="8" t="s">
        <v>137</v>
      </c>
      <c r="P28" s="9" t="s">
        <v>348</v>
      </c>
      <c r="Q28" s="8" t="s">
        <v>162</v>
      </c>
      <c r="R28" s="9" t="s">
        <v>349</v>
      </c>
    </row>
    <row r="29" customFormat="false" ht="73.5" hidden="false" customHeight="true" outlineLevel="0" collapsed="false">
      <c r="A29" s="8" t="s">
        <v>350</v>
      </c>
      <c r="B29" s="8" t="s">
        <v>351</v>
      </c>
      <c r="C29" s="9" t="s">
        <v>352</v>
      </c>
      <c r="D29" s="8" t="s">
        <v>353</v>
      </c>
      <c r="E29" s="9" t="s">
        <v>354</v>
      </c>
      <c r="F29" s="8" t="s">
        <v>355</v>
      </c>
      <c r="G29" s="9" t="s">
        <v>356</v>
      </c>
      <c r="H29" s="8" t="n">
        <v>2</v>
      </c>
      <c r="I29" s="8" t="s">
        <v>43</v>
      </c>
      <c r="J29" s="9" t="s">
        <v>357</v>
      </c>
      <c r="K29" s="9" t="s">
        <v>358</v>
      </c>
      <c r="L29" s="9" t="s">
        <v>359</v>
      </c>
      <c r="M29" s="8" t="s">
        <v>222</v>
      </c>
      <c r="N29" s="8" t="s">
        <v>77</v>
      </c>
      <c r="O29" s="8" t="s">
        <v>360</v>
      </c>
      <c r="P29" s="9" t="s">
        <v>361</v>
      </c>
      <c r="Q29" s="8" t="s">
        <v>91</v>
      </c>
      <c r="R29" s="9" t="s">
        <v>362</v>
      </c>
    </row>
    <row r="30" customFormat="false" ht="73.5" hidden="false" customHeight="true" outlineLevel="0" collapsed="false">
      <c r="A30" s="8" t="s">
        <v>363</v>
      </c>
      <c r="B30" s="8" t="s">
        <v>351</v>
      </c>
      <c r="C30" s="9" t="s">
        <v>364</v>
      </c>
      <c r="D30" s="8" t="s">
        <v>365</v>
      </c>
      <c r="E30" s="9" t="s">
        <v>366</v>
      </c>
      <c r="F30" s="8" t="s">
        <v>367</v>
      </c>
      <c r="G30" s="9" t="s">
        <v>368</v>
      </c>
      <c r="H30" s="8" t="n">
        <v>1</v>
      </c>
      <c r="I30" s="8" t="s">
        <v>43</v>
      </c>
      <c r="J30" s="9" t="s">
        <v>369</v>
      </c>
      <c r="K30" s="9" t="s">
        <v>370</v>
      </c>
      <c r="L30" s="9" t="s">
        <v>371</v>
      </c>
      <c r="M30" s="8" t="s">
        <v>76</v>
      </c>
      <c r="N30" s="8" t="s">
        <v>77</v>
      </c>
      <c r="O30" s="8" t="s">
        <v>137</v>
      </c>
      <c r="P30" s="9" t="s">
        <v>372</v>
      </c>
      <c r="Q30" s="8" t="s">
        <v>373</v>
      </c>
      <c r="R30" s="9" t="s">
        <v>374</v>
      </c>
    </row>
    <row r="31" customFormat="false" ht="73.5" hidden="false" customHeight="true" outlineLevel="0" collapsed="false">
      <c r="A31" s="8" t="s">
        <v>375</v>
      </c>
      <c r="B31" s="8" t="s">
        <v>294</v>
      </c>
      <c r="C31" s="9" t="s">
        <v>376</v>
      </c>
      <c r="D31" s="8" t="s">
        <v>82</v>
      </c>
      <c r="E31" s="9" t="s">
        <v>377</v>
      </c>
      <c r="F31" s="8" t="s">
        <v>378</v>
      </c>
      <c r="G31" s="9" t="s">
        <v>379</v>
      </c>
      <c r="H31" s="8" t="n">
        <v>12</v>
      </c>
      <c r="I31" s="8" t="s">
        <v>137</v>
      </c>
      <c r="J31" s="9" t="s">
        <v>380</v>
      </c>
      <c r="K31" s="9" t="s">
        <v>137</v>
      </c>
      <c r="L31" s="9" t="s">
        <v>381</v>
      </c>
      <c r="M31" s="8" t="s">
        <v>62</v>
      </c>
      <c r="N31" s="8" t="s">
        <v>48</v>
      </c>
      <c r="O31" s="8" t="s">
        <v>137</v>
      </c>
      <c r="P31" s="9" t="s">
        <v>382</v>
      </c>
      <c r="Q31" s="8" t="s">
        <v>162</v>
      </c>
      <c r="R31" s="9" t="s">
        <v>383</v>
      </c>
    </row>
    <row r="32" customFormat="false" ht="73.5" hidden="false" customHeight="true" outlineLevel="0" collapsed="false">
      <c r="A32" s="8" t="s">
        <v>384</v>
      </c>
      <c r="B32" s="8" t="s">
        <v>294</v>
      </c>
      <c r="C32" s="9" t="s">
        <v>385</v>
      </c>
      <c r="D32" s="8" t="s">
        <v>386</v>
      </c>
      <c r="E32" s="9" t="s">
        <v>387</v>
      </c>
      <c r="F32" s="8" t="s">
        <v>388</v>
      </c>
      <c r="G32" s="9" t="s">
        <v>389</v>
      </c>
      <c r="H32" s="8" t="n">
        <v>12</v>
      </c>
      <c r="I32" s="8" t="s">
        <v>390</v>
      </c>
      <c r="J32" s="9" t="s">
        <v>391</v>
      </c>
      <c r="K32" s="9" t="s">
        <v>392</v>
      </c>
      <c r="L32" s="9" t="s">
        <v>393</v>
      </c>
      <c r="M32" s="8" t="s">
        <v>47</v>
      </c>
      <c r="N32" s="8" t="s">
        <v>77</v>
      </c>
      <c r="O32" s="8" t="s">
        <v>394</v>
      </c>
      <c r="P32" s="9" t="s">
        <v>395</v>
      </c>
      <c r="Q32" s="8" t="s">
        <v>91</v>
      </c>
      <c r="R32" s="9" t="s">
        <v>396</v>
      </c>
    </row>
    <row r="33" customFormat="false" ht="73.5" hidden="false" customHeight="true" outlineLevel="0" collapsed="false">
      <c r="A33" s="8" t="s">
        <v>397</v>
      </c>
      <c r="B33" s="8" t="s">
        <v>398</v>
      </c>
      <c r="C33" s="9" t="s">
        <v>399</v>
      </c>
      <c r="D33" s="8" t="s">
        <v>400</v>
      </c>
      <c r="E33" s="9" t="s">
        <v>401</v>
      </c>
      <c r="F33" s="8" t="s">
        <v>402</v>
      </c>
      <c r="G33" s="9" t="s">
        <v>403</v>
      </c>
      <c r="H33" s="8" t="n">
        <v>3</v>
      </c>
      <c r="I33" s="8" t="s">
        <v>404</v>
      </c>
      <c r="J33" s="9" t="s">
        <v>405</v>
      </c>
      <c r="K33" s="9" t="s">
        <v>406</v>
      </c>
      <c r="L33" s="9" t="s">
        <v>407</v>
      </c>
      <c r="M33" s="8" t="s">
        <v>47</v>
      </c>
      <c r="N33" s="8" t="s">
        <v>63</v>
      </c>
      <c r="O33" s="8" t="s">
        <v>408</v>
      </c>
      <c r="P33" s="9" t="s">
        <v>409</v>
      </c>
      <c r="Q33" s="8" t="s">
        <v>51</v>
      </c>
      <c r="R33" s="9" t="s">
        <v>410</v>
      </c>
    </row>
    <row r="34" customFormat="false" ht="73.5" hidden="false" customHeight="true" outlineLevel="0" collapsed="false">
      <c r="A34" s="8" t="s">
        <v>411</v>
      </c>
      <c r="B34" s="8" t="s">
        <v>398</v>
      </c>
      <c r="C34" s="9" t="s">
        <v>412</v>
      </c>
      <c r="D34" s="8" t="s">
        <v>413</v>
      </c>
      <c r="E34" s="9" t="s">
        <v>414</v>
      </c>
      <c r="F34" s="8" t="s">
        <v>415</v>
      </c>
      <c r="G34" s="9" t="s">
        <v>416</v>
      </c>
      <c r="H34" s="8" t="n">
        <v>3</v>
      </c>
      <c r="I34" s="8" t="s">
        <v>417</v>
      </c>
      <c r="J34" s="9" t="s">
        <v>418</v>
      </c>
      <c r="K34" s="9" t="s">
        <v>419</v>
      </c>
      <c r="L34" s="9" t="s">
        <v>420</v>
      </c>
      <c r="M34" s="8" t="s">
        <v>62</v>
      </c>
      <c r="N34" s="8" t="s">
        <v>63</v>
      </c>
      <c r="O34" s="8" t="s">
        <v>421</v>
      </c>
      <c r="P34" s="9" t="s">
        <v>422</v>
      </c>
      <c r="Q34" s="8" t="s">
        <v>51</v>
      </c>
      <c r="R34" s="9" t="s">
        <v>423</v>
      </c>
    </row>
    <row r="35" customFormat="false" ht="73.5" hidden="false" customHeight="true" outlineLevel="0" collapsed="false">
      <c r="A35" s="8" t="s">
        <v>424</v>
      </c>
      <c r="B35" s="8" t="s">
        <v>398</v>
      </c>
      <c r="C35" s="9" t="s">
        <v>425</v>
      </c>
      <c r="D35" s="8" t="s">
        <v>426</v>
      </c>
      <c r="E35" s="9" t="s">
        <v>427</v>
      </c>
      <c r="F35" s="8" t="s">
        <v>428</v>
      </c>
      <c r="G35" s="9" t="s">
        <v>429</v>
      </c>
      <c r="H35" s="8" t="n">
        <v>1</v>
      </c>
      <c r="I35" s="8" t="s">
        <v>43</v>
      </c>
      <c r="J35" s="9" t="s">
        <v>430</v>
      </c>
      <c r="K35" s="9" t="s">
        <v>431</v>
      </c>
      <c r="L35" s="9" t="s">
        <v>432</v>
      </c>
      <c r="M35" s="8" t="s">
        <v>433</v>
      </c>
      <c r="N35" s="8" t="s">
        <v>48</v>
      </c>
      <c r="O35" s="8" t="s">
        <v>434</v>
      </c>
      <c r="P35" s="9" t="s">
        <v>435</v>
      </c>
      <c r="Q35" s="8" t="s">
        <v>91</v>
      </c>
      <c r="R35" s="9" t="s">
        <v>436</v>
      </c>
    </row>
    <row r="36" customFormat="false" ht="73.5" hidden="false" customHeight="true" outlineLevel="0" collapsed="false">
      <c r="A36" s="8" t="s">
        <v>437</v>
      </c>
      <c r="B36" s="8" t="s">
        <v>398</v>
      </c>
      <c r="C36" s="9" t="s">
        <v>438</v>
      </c>
      <c r="D36" s="8" t="s">
        <v>82</v>
      </c>
      <c r="E36" s="9" t="s">
        <v>439</v>
      </c>
      <c r="F36" s="8" t="s">
        <v>440</v>
      </c>
      <c r="G36" s="9" t="s">
        <v>441</v>
      </c>
      <c r="H36" s="8" t="n">
        <v>12</v>
      </c>
      <c r="I36" s="8" t="s">
        <v>442</v>
      </c>
      <c r="J36" s="9" t="s">
        <v>443</v>
      </c>
      <c r="K36" s="9" t="s">
        <v>444</v>
      </c>
      <c r="L36" s="9" t="s">
        <v>445</v>
      </c>
      <c r="M36" s="8" t="s">
        <v>222</v>
      </c>
      <c r="N36" s="8" t="s">
        <v>188</v>
      </c>
      <c r="O36" s="8" t="s">
        <v>446</v>
      </c>
      <c r="P36" s="9" t="s">
        <v>447</v>
      </c>
      <c r="Q36" s="8" t="s">
        <v>51</v>
      </c>
      <c r="R36" s="9" t="s">
        <v>448</v>
      </c>
    </row>
    <row r="37" customFormat="false" ht="73.5" hidden="false" customHeight="true" outlineLevel="0" collapsed="false">
      <c r="A37" s="8" t="s">
        <v>449</v>
      </c>
      <c r="B37" s="8" t="s">
        <v>398</v>
      </c>
      <c r="C37" s="9" t="s">
        <v>450</v>
      </c>
      <c r="D37" s="8" t="s">
        <v>107</v>
      </c>
      <c r="E37" s="9" t="s">
        <v>451</v>
      </c>
      <c r="F37" s="8" t="s">
        <v>452</v>
      </c>
      <c r="G37" s="9" t="s">
        <v>453</v>
      </c>
      <c r="H37" s="8" t="n">
        <v>4</v>
      </c>
      <c r="I37" s="8" t="s">
        <v>43</v>
      </c>
      <c r="J37" s="9" t="s">
        <v>454</v>
      </c>
      <c r="K37" s="9" t="s">
        <v>455</v>
      </c>
      <c r="L37" s="9" t="s">
        <v>456</v>
      </c>
      <c r="M37" s="8" t="s">
        <v>222</v>
      </c>
      <c r="N37" s="8" t="s">
        <v>149</v>
      </c>
      <c r="O37" s="8" t="s">
        <v>457</v>
      </c>
      <c r="P37" s="9" t="s">
        <v>458</v>
      </c>
      <c r="Q37" s="8" t="s">
        <v>373</v>
      </c>
      <c r="R37" s="9" t="s">
        <v>459</v>
      </c>
    </row>
    <row r="38" customFormat="false" ht="73.5" hidden="false" customHeight="true" outlineLevel="0" collapsed="false">
      <c r="A38" s="8" t="s">
        <v>460</v>
      </c>
      <c r="B38" s="8" t="s">
        <v>461</v>
      </c>
      <c r="C38" s="9" t="s">
        <v>462</v>
      </c>
      <c r="D38" s="8" t="s">
        <v>332</v>
      </c>
      <c r="E38" s="9" t="s">
        <v>463</v>
      </c>
      <c r="F38" s="8" t="s">
        <v>464</v>
      </c>
      <c r="G38" s="9" t="s">
        <v>465</v>
      </c>
      <c r="H38" s="8" t="n">
        <v>1</v>
      </c>
      <c r="I38" s="8" t="s">
        <v>43</v>
      </c>
      <c r="J38" s="9" t="s">
        <v>466</v>
      </c>
      <c r="K38" s="9" t="s">
        <v>467</v>
      </c>
      <c r="L38" s="9" t="s">
        <v>468</v>
      </c>
      <c r="M38" s="8" t="s">
        <v>47</v>
      </c>
      <c r="N38" s="8" t="s">
        <v>77</v>
      </c>
      <c r="O38" s="8" t="s">
        <v>137</v>
      </c>
      <c r="P38" s="9" t="s">
        <v>469</v>
      </c>
      <c r="Q38" s="8" t="s">
        <v>373</v>
      </c>
      <c r="R38" s="9" t="s">
        <v>470</v>
      </c>
    </row>
    <row r="39" customFormat="false" ht="66" hidden="false" customHeight="true" outlineLevel="0" collapsed="false">
      <c r="A39" s="8" t="s">
        <v>471</v>
      </c>
      <c r="B39" s="8" t="s">
        <v>179</v>
      </c>
      <c r="C39" s="9" t="s">
        <v>472</v>
      </c>
      <c r="D39" s="8" t="s">
        <v>473</v>
      </c>
      <c r="E39" s="9" t="s">
        <v>474</v>
      </c>
      <c r="F39" s="8" t="s">
        <v>137</v>
      </c>
      <c r="G39" s="9" t="s">
        <v>475</v>
      </c>
      <c r="H39" s="8" t="n">
        <v>12</v>
      </c>
      <c r="I39" s="8" t="s">
        <v>137</v>
      </c>
      <c r="J39" s="9" t="s">
        <v>137</v>
      </c>
      <c r="K39" s="9" t="s">
        <v>137</v>
      </c>
      <c r="L39" s="9" t="s">
        <v>476</v>
      </c>
      <c r="M39" s="8" t="s">
        <v>47</v>
      </c>
      <c r="N39" s="8" t="s">
        <v>188</v>
      </c>
      <c r="O39" s="8" t="s">
        <v>137</v>
      </c>
      <c r="P39" s="11" t="s">
        <v>477</v>
      </c>
      <c r="Q39" s="8" t="s">
        <v>162</v>
      </c>
      <c r="R39" s="9" t="s">
        <v>478</v>
      </c>
    </row>
    <row r="40" customFormat="false" ht="66" hidden="false" customHeight="true" outlineLevel="0" collapsed="false">
      <c r="A40" s="8" t="s">
        <v>479</v>
      </c>
      <c r="B40" s="8" t="s">
        <v>179</v>
      </c>
      <c r="C40" s="9" t="s">
        <v>480</v>
      </c>
      <c r="D40" s="8" t="s">
        <v>473</v>
      </c>
      <c r="E40" s="9" t="s">
        <v>481</v>
      </c>
      <c r="F40" s="8" t="s">
        <v>137</v>
      </c>
      <c r="G40" s="9" t="s">
        <v>482</v>
      </c>
      <c r="H40" s="8" t="n">
        <v>9</v>
      </c>
      <c r="I40" s="8" t="s">
        <v>137</v>
      </c>
      <c r="J40" s="9" t="s">
        <v>137</v>
      </c>
      <c r="K40" s="9" t="s">
        <v>137</v>
      </c>
      <c r="L40" s="9" t="s">
        <v>483</v>
      </c>
      <c r="M40" s="8" t="s">
        <v>47</v>
      </c>
      <c r="N40" s="8" t="s">
        <v>149</v>
      </c>
      <c r="O40" s="8" t="s">
        <v>137</v>
      </c>
      <c r="P40" s="11" t="s">
        <v>484</v>
      </c>
      <c r="Q40" s="8" t="s">
        <v>162</v>
      </c>
      <c r="R40" s="9" t="s">
        <v>478</v>
      </c>
    </row>
    <row r="41" customFormat="false" ht="66" hidden="false" customHeight="true" outlineLevel="0" collapsed="false">
      <c r="A41" s="8" t="s">
        <v>485</v>
      </c>
      <c r="B41" s="8" t="s">
        <v>179</v>
      </c>
      <c r="C41" s="9" t="s">
        <v>486</v>
      </c>
      <c r="D41" s="8" t="s">
        <v>473</v>
      </c>
      <c r="E41" s="9" t="s">
        <v>487</v>
      </c>
      <c r="F41" s="8" t="s">
        <v>488</v>
      </c>
      <c r="G41" s="9" t="s">
        <v>489</v>
      </c>
      <c r="H41" s="8" t="n">
        <v>9</v>
      </c>
      <c r="I41" s="8" t="s">
        <v>137</v>
      </c>
      <c r="J41" s="9" t="s">
        <v>137</v>
      </c>
      <c r="K41" s="9" t="s">
        <v>137</v>
      </c>
      <c r="L41" s="9" t="s">
        <v>490</v>
      </c>
      <c r="M41" s="8" t="s">
        <v>76</v>
      </c>
      <c r="N41" s="8" t="s">
        <v>149</v>
      </c>
      <c r="O41" s="8" t="s">
        <v>137</v>
      </c>
      <c r="P41" s="11" t="s">
        <v>491</v>
      </c>
      <c r="Q41" s="8" t="s">
        <v>162</v>
      </c>
      <c r="R41" s="9" t="s">
        <v>478</v>
      </c>
    </row>
    <row r="42" customFormat="false" ht="66" hidden="false" customHeight="true" outlineLevel="0" collapsed="false">
      <c r="A42" s="8" t="s">
        <v>492</v>
      </c>
      <c r="B42" s="8" t="s">
        <v>179</v>
      </c>
      <c r="C42" s="9" t="s">
        <v>493</v>
      </c>
      <c r="D42" s="8" t="s">
        <v>473</v>
      </c>
      <c r="E42" s="9" t="s">
        <v>494</v>
      </c>
      <c r="F42" s="8" t="s">
        <v>495</v>
      </c>
      <c r="G42" s="9" t="s">
        <v>496</v>
      </c>
      <c r="H42" s="8" t="n">
        <v>6.5</v>
      </c>
      <c r="I42" s="8" t="s">
        <v>137</v>
      </c>
      <c r="J42" s="9" t="s">
        <v>137</v>
      </c>
      <c r="K42" s="9" t="s">
        <v>137</v>
      </c>
      <c r="L42" s="9" t="s">
        <v>497</v>
      </c>
      <c r="M42" s="8" t="s">
        <v>62</v>
      </c>
      <c r="N42" s="8" t="s">
        <v>77</v>
      </c>
      <c r="O42" s="8" t="s">
        <v>137</v>
      </c>
      <c r="P42" s="11" t="s">
        <v>484</v>
      </c>
      <c r="Q42" s="8" t="s">
        <v>162</v>
      </c>
      <c r="R42" s="9" t="s">
        <v>478</v>
      </c>
    </row>
    <row r="43" customFormat="false" ht="66" hidden="false" customHeight="true" outlineLevel="0" collapsed="false">
      <c r="A43" s="8" t="s">
        <v>498</v>
      </c>
      <c r="B43" s="8" t="s">
        <v>179</v>
      </c>
      <c r="C43" s="9" t="s">
        <v>499</v>
      </c>
      <c r="D43" s="8" t="s">
        <v>473</v>
      </c>
      <c r="E43" s="9" t="s">
        <v>500</v>
      </c>
      <c r="F43" s="8" t="s">
        <v>501</v>
      </c>
      <c r="G43" s="9" t="s">
        <v>502</v>
      </c>
      <c r="H43" s="8" t="n">
        <v>6</v>
      </c>
      <c r="I43" s="8" t="s">
        <v>137</v>
      </c>
      <c r="J43" s="9" t="s">
        <v>137</v>
      </c>
      <c r="K43" s="9" t="s">
        <v>137</v>
      </c>
      <c r="L43" s="9" t="s">
        <v>503</v>
      </c>
      <c r="M43" s="8" t="s">
        <v>76</v>
      </c>
      <c r="N43" s="8" t="s">
        <v>149</v>
      </c>
      <c r="O43" s="8" t="s">
        <v>137</v>
      </c>
      <c r="P43" s="11" t="s">
        <v>484</v>
      </c>
      <c r="Q43" s="8" t="s">
        <v>162</v>
      </c>
      <c r="R43" s="9" t="s">
        <v>478</v>
      </c>
    </row>
    <row r="44" customFormat="false" ht="66" hidden="false" customHeight="true" outlineLevel="0" collapsed="false">
      <c r="A44" s="8" t="s">
        <v>504</v>
      </c>
      <c r="B44" s="8" t="s">
        <v>179</v>
      </c>
      <c r="C44" s="9" t="s">
        <v>505</v>
      </c>
      <c r="D44" s="8" t="s">
        <v>473</v>
      </c>
      <c r="E44" s="9" t="s">
        <v>506</v>
      </c>
      <c r="F44" s="8" t="s">
        <v>507</v>
      </c>
      <c r="G44" s="9" t="s">
        <v>508</v>
      </c>
      <c r="H44" s="8" t="n">
        <v>6</v>
      </c>
      <c r="I44" s="8" t="s">
        <v>137</v>
      </c>
      <c r="J44" s="9" t="s">
        <v>137</v>
      </c>
      <c r="K44" s="9" t="s">
        <v>137</v>
      </c>
      <c r="L44" s="9" t="s">
        <v>509</v>
      </c>
      <c r="M44" s="8" t="s">
        <v>47</v>
      </c>
      <c r="N44" s="8" t="s">
        <v>188</v>
      </c>
      <c r="O44" s="8" t="s">
        <v>137</v>
      </c>
      <c r="P44" s="11" t="s">
        <v>510</v>
      </c>
      <c r="Q44" s="8" t="s">
        <v>162</v>
      </c>
      <c r="R44" s="9" t="s">
        <v>478</v>
      </c>
    </row>
    <row r="45" customFormat="false" ht="66" hidden="false" customHeight="true" outlineLevel="0" collapsed="false">
      <c r="A45" s="8" t="s">
        <v>511</v>
      </c>
      <c r="B45" s="8" t="s">
        <v>179</v>
      </c>
      <c r="C45" s="9" t="s">
        <v>512</v>
      </c>
      <c r="D45" s="8" t="s">
        <v>473</v>
      </c>
      <c r="E45" s="9" t="s">
        <v>513</v>
      </c>
      <c r="F45" s="8" t="s">
        <v>514</v>
      </c>
      <c r="G45" s="9" t="s">
        <v>515</v>
      </c>
      <c r="H45" s="8" t="n">
        <v>6</v>
      </c>
      <c r="I45" s="8" t="s">
        <v>137</v>
      </c>
      <c r="J45" s="9" t="s">
        <v>137</v>
      </c>
      <c r="K45" s="9" t="s">
        <v>137</v>
      </c>
      <c r="L45" s="9" t="s">
        <v>503</v>
      </c>
      <c r="M45" s="8" t="s">
        <v>76</v>
      </c>
      <c r="N45" s="8" t="s">
        <v>48</v>
      </c>
      <c r="O45" s="8" t="s">
        <v>137</v>
      </c>
      <c r="P45" s="11" t="s">
        <v>484</v>
      </c>
      <c r="Q45" s="8" t="s">
        <v>162</v>
      </c>
      <c r="R45" s="9" t="s">
        <v>478</v>
      </c>
    </row>
    <row r="46" customFormat="false" ht="66" hidden="false" customHeight="true" outlineLevel="0" collapsed="false">
      <c r="A46" s="8" t="s">
        <v>516</v>
      </c>
      <c r="B46" s="8" t="s">
        <v>179</v>
      </c>
      <c r="C46" s="9" t="s">
        <v>517</v>
      </c>
      <c r="D46" s="8" t="s">
        <v>473</v>
      </c>
      <c r="E46" s="9" t="s">
        <v>518</v>
      </c>
      <c r="F46" s="8" t="s">
        <v>519</v>
      </c>
      <c r="G46" s="9" t="s">
        <v>520</v>
      </c>
      <c r="H46" s="8" t="n">
        <v>5</v>
      </c>
      <c r="I46" s="8" t="s">
        <v>137</v>
      </c>
      <c r="J46" s="9" t="s">
        <v>137</v>
      </c>
      <c r="K46" s="9" t="s">
        <v>137</v>
      </c>
      <c r="L46" s="9" t="s">
        <v>521</v>
      </c>
      <c r="M46" s="8" t="s">
        <v>47</v>
      </c>
      <c r="N46" s="8" t="s">
        <v>149</v>
      </c>
      <c r="O46" s="8" t="s">
        <v>137</v>
      </c>
      <c r="P46" s="11" t="s">
        <v>484</v>
      </c>
      <c r="Q46" s="8" t="s">
        <v>162</v>
      </c>
      <c r="R46" s="9" t="s">
        <v>478</v>
      </c>
    </row>
    <row r="47" customFormat="false" ht="66" hidden="false" customHeight="true" outlineLevel="0" collapsed="false">
      <c r="A47" s="8" t="s">
        <v>522</v>
      </c>
      <c r="B47" s="8" t="s">
        <v>179</v>
      </c>
      <c r="C47" s="9" t="s">
        <v>523</v>
      </c>
      <c r="D47" s="8" t="s">
        <v>473</v>
      </c>
      <c r="E47" s="9" t="s">
        <v>524</v>
      </c>
      <c r="F47" s="8" t="s">
        <v>525</v>
      </c>
      <c r="G47" s="9" t="s">
        <v>508</v>
      </c>
      <c r="H47" s="8" t="n">
        <v>18</v>
      </c>
      <c r="I47" s="8" t="s">
        <v>137</v>
      </c>
      <c r="J47" s="9" t="s">
        <v>137</v>
      </c>
      <c r="K47" s="9" t="s">
        <v>137</v>
      </c>
      <c r="L47" s="9" t="s">
        <v>526</v>
      </c>
      <c r="M47" s="8" t="s">
        <v>76</v>
      </c>
      <c r="N47" s="8" t="s">
        <v>188</v>
      </c>
      <c r="O47" s="8" t="s">
        <v>137</v>
      </c>
      <c r="P47" s="11" t="s">
        <v>527</v>
      </c>
      <c r="Q47" s="8" t="s">
        <v>373</v>
      </c>
      <c r="R47" s="9" t="s">
        <v>478</v>
      </c>
    </row>
    <row r="48" customFormat="false" ht="66" hidden="false" customHeight="true" outlineLevel="0" collapsed="false">
      <c r="A48" s="8" t="s">
        <v>528</v>
      </c>
      <c r="B48" s="8" t="s">
        <v>179</v>
      </c>
      <c r="C48" s="9" t="s">
        <v>529</v>
      </c>
      <c r="D48" s="8" t="s">
        <v>473</v>
      </c>
      <c r="E48" s="9" t="s">
        <v>530</v>
      </c>
      <c r="F48" s="8" t="s">
        <v>531</v>
      </c>
      <c r="G48" s="9" t="s">
        <v>532</v>
      </c>
      <c r="H48" s="8" t="n">
        <v>12</v>
      </c>
      <c r="I48" s="8" t="s">
        <v>137</v>
      </c>
      <c r="J48" s="9" t="s">
        <v>137</v>
      </c>
      <c r="K48" s="9" t="s">
        <v>137</v>
      </c>
      <c r="L48" s="9" t="s">
        <v>533</v>
      </c>
      <c r="M48" s="8" t="s">
        <v>62</v>
      </c>
      <c r="N48" s="8" t="s">
        <v>188</v>
      </c>
      <c r="O48" s="8" t="s">
        <v>137</v>
      </c>
      <c r="P48" s="11" t="s">
        <v>484</v>
      </c>
      <c r="Q48" s="8" t="s">
        <v>162</v>
      </c>
      <c r="R48" s="9" t="s">
        <v>478</v>
      </c>
    </row>
    <row r="49" customFormat="false" ht="66" hidden="false" customHeight="true" outlineLevel="0" collapsed="false">
      <c r="A49" s="8" t="s">
        <v>534</v>
      </c>
      <c r="B49" s="8" t="s">
        <v>179</v>
      </c>
      <c r="C49" s="9" t="s">
        <v>535</v>
      </c>
      <c r="D49" s="8" t="s">
        <v>473</v>
      </c>
      <c r="E49" s="9" t="s">
        <v>536</v>
      </c>
      <c r="F49" s="8" t="s">
        <v>537</v>
      </c>
      <c r="G49" s="9" t="s">
        <v>538</v>
      </c>
      <c r="H49" s="8" t="n">
        <v>28.8</v>
      </c>
      <c r="I49" s="8" t="s">
        <v>137</v>
      </c>
      <c r="J49" s="9" t="s">
        <v>137</v>
      </c>
      <c r="K49" s="9" t="s">
        <v>137</v>
      </c>
      <c r="L49" s="9" t="s">
        <v>539</v>
      </c>
      <c r="M49" s="8" t="s">
        <v>222</v>
      </c>
      <c r="N49" s="8" t="s">
        <v>188</v>
      </c>
      <c r="O49" s="8" t="s">
        <v>137</v>
      </c>
      <c r="P49" s="11" t="s">
        <v>540</v>
      </c>
      <c r="Q49" s="8" t="s">
        <v>373</v>
      </c>
      <c r="R49" s="9" t="s">
        <v>478</v>
      </c>
    </row>
    <row r="50" customFormat="false" ht="66" hidden="false" customHeight="true" outlineLevel="0" collapsed="false">
      <c r="A50" s="8" t="s">
        <v>541</v>
      </c>
      <c r="B50" s="8" t="s">
        <v>179</v>
      </c>
      <c r="C50" s="9" t="s">
        <v>542</v>
      </c>
      <c r="D50" s="8" t="s">
        <v>473</v>
      </c>
      <c r="E50" s="9" t="s">
        <v>543</v>
      </c>
      <c r="F50" s="8" t="s">
        <v>544</v>
      </c>
      <c r="G50" s="9" t="s">
        <v>545</v>
      </c>
      <c r="H50" s="8" t="n">
        <v>9</v>
      </c>
      <c r="I50" s="8" t="s">
        <v>137</v>
      </c>
      <c r="J50" s="9" t="s">
        <v>137</v>
      </c>
      <c r="K50" s="9" t="s">
        <v>137</v>
      </c>
      <c r="L50" s="9" t="s">
        <v>497</v>
      </c>
      <c r="M50" s="8" t="s">
        <v>62</v>
      </c>
      <c r="N50" s="8" t="s">
        <v>149</v>
      </c>
      <c r="O50" s="8" t="s">
        <v>137</v>
      </c>
      <c r="P50" s="11" t="s">
        <v>546</v>
      </c>
      <c r="Q50" s="8" t="s">
        <v>373</v>
      </c>
      <c r="R50" s="9" t="s">
        <v>478</v>
      </c>
    </row>
    <row r="51" customFormat="false" ht="66" hidden="false" customHeight="true" outlineLevel="0" collapsed="false">
      <c r="A51" s="8" t="s">
        <v>547</v>
      </c>
      <c r="B51" s="8" t="s">
        <v>179</v>
      </c>
      <c r="C51" s="9" t="s">
        <v>548</v>
      </c>
      <c r="D51" s="8" t="s">
        <v>473</v>
      </c>
      <c r="E51" s="9" t="s">
        <v>549</v>
      </c>
      <c r="F51" s="8" t="s">
        <v>550</v>
      </c>
      <c r="G51" s="9" t="s">
        <v>551</v>
      </c>
      <c r="H51" s="8" t="n">
        <v>3</v>
      </c>
      <c r="I51" s="8" t="s">
        <v>137</v>
      </c>
      <c r="J51" s="9" t="s">
        <v>137</v>
      </c>
      <c r="K51" s="9" t="s">
        <v>137</v>
      </c>
      <c r="L51" s="9" t="s">
        <v>552</v>
      </c>
      <c r="M51" s="8" t="s">
        <v>222</v>
      </c>
      <c r="N51" s="8" t="s">
        <v>188</v>
      </c>
      <c r="O51" s="8" t="s">
        <v>137</v>
      </c>
      <c r="P51" s="11" t="s">
        <v>553</v>
      </c>
      <c r="Q51" s="8" t="s">
        <v>162</v>
      </c>
      <c r="R51" s="9" t="s">
        <v>478</v>
      </c>
    </row>
    <row r="52" customFormat="false" ht="66" hidden="false" customHeight="true" outlineLevel="0" collapsed="false">
      <c r="A52" s="8" t="s">
        <v>554</v>
      </c>
      <c r="B52" s="8" t="s">
        <v>179</v>
      </c>
      <c r="C52" s="9" t="s">
        <v>555</v>
      </c>
      <c r="D52" s="8" t="s">
        <v>473</v>
      </c>
      <c r="E52" s="9" t="s">
        <v>556</v>
      </c>
      <c r="F52" s="8" t="s">
        <v>557</v>
      </c>
      <c r="G52" s="9" t="s">
        <v>558</v>
      </c>
      <c r="H52" s="8" t="n">
        <v>3</v>
      </c>
      <c r="I52" s="8" t="s">
        <v>137</v>
      </c>
      <c r="J52" s="9" t="s">
        <v>137</v>
      </c>
      <c r="K52" s="9" t="s">
        <v>137</v>
      </c>
      <c r="L52" s="9" t="s">
        <v>559</v>
      </c>
      <c r="M52" s="8" t="s">
        <v>76</v>
      </c>
      <c r="N52" s="8" t="s">
        <v>188</v>
      </c>
      <c r="O52" s="8" t="s">
        <v>137</v>
      </c>
      <c r="P52" s="11" t="s">
        <v>484</v>
      </c>
      <c r="Q52" s="8" t="s">
        <v>162</v>
      </c>
      <c r="R52" s="9" t="s">
        <v>478</v>
      </c>
    </row>
    <row r="53" customFormat="false" ht="66" hidden="false" customHeight="true" outlineLevel="0" collapsed="false">
      <c r="A53" s="8" t="s">
        <v>560</v>
      </c>
      <c r="B53" s="8" t="s">
        <v>179</v>
      </c>
      <c r="C53" s="9" t="s">
        <v>561</v>
      </c>
      <c r="D53" s="8" t="s">
        <v>473</v>
      </c>
      <c r="E53" s="9" t="s">
        <v>562</v>
      </c>
      <c r="F53" s="8" t="s">
        <v>563</v>
      </c>
      <c r="G53" s="9" t="s">
        <v>564</v>
      </c>
      <c r="H53" s="8" t="n">
        <v>3</v>
      </c>
      <c r="I53" s="8" t="s">
        <v>137</v>
      </c>
      <c r="J53" s="9" t="s">
        <v>137</v>
      </c>
      <c r="K53" s="9" t="s">
        <v>137</v>
      </c>
      <c r="L53" s="9" t="s">
        <v>521</v>
      </c>
      <c r="M53" s="8" t="s">
        <v>47</v>
      </c>
      <c r="N53" s="8" t="s">
        <v>77</v>
      </c>
      <c r="O53" s="8" t="s">
        <v>137</v>
      </c>
      <c r="P53" s="11" t="s">
        <v>565</v>
      </c>
      <c r="Q53" s="8" t="s">
        <v>162</v>
      </c>
      <c r="R53" s="9" t="s">
        <v>478</v>
      </c>
    </row>
    <row r="54" customFormat="false" ht="66" hidden="false" customHeight="true" outlineLevel="0" collapsed="false">
      <c r="A54" s="8" t="s">
        <v>566</v>
      </c>
      <c r="B54" s="8" t="s">
        <v>179</v>
      </c>
      <c r="C54" s="9" t="s">
        <v>567</v>
      </c>
      <c r="D54" s="8" t="s">
        <v>473</v>
      </c>
      <c r="E54" s="9" t="s">
        <v>562</v>
      </c>
      <c r="F54" s="8" t="s">
        <v>563</v>
      </c>
      <c r="G54" s="9" t="s">
        <v>568</v>
      </c>
      <c r="H54" s="8" t="n">
        <v>3</v>
      </c>
      <c r="I54" s="8" t="s">
        <v>137</v>
      </c>
      <c r="J54" s="9" t="s">
        <v>137</v>
      </c>
      <c r="K54" s="9" t="s">
        <v>137</v>
      </c>
      <c r="L54" s="9" t="s">
        <v>559</v>
      </c>
      <c r="M54" s="8" t="s">
        <v>76</v>
      </c>
      <c r="N54" s="8" t="s">
        <v>149</v>
      </c>
      <c r="O54" s="8" t="s">
        <v>137</v>
      </c>
      <c r="P54" s="11" t="s">
        <v>569</v>
      </c>
      <c r="Q54" s="8" t="s">
        <v>162</v>
      </c>
      <c r="R54" s="9" t="s">
        <v>478</v>
      </c>
    </row>
    <row r="55" customFormat="false" ht="66" hidden="false" customHeight="true" outlineLevel="0" collapsed="false">
      <c r="A55" s="8" t="s">
        <v>570</v>
      </c>
      <c r="B55" s="8" t="s">
        <v>179</v>
      </c>
      <c r="C55" s="9" t="s">
        <v>571</v>
      </c>
      <c r="D55" s="8" t="s">
        <v>473</v>
      </c>
      <c r="E55" s="9" t="s">
        <v>572</v>
      </c>
      <c r="F55" s="8" t="s">
        <v>519</v>
      </c>
      <c r="G55" s="9" t="s">
        <v>573</v>
      </c>
      <c r="H55" s="8" t="n">
        <v>3</v>
      </c>
      <c r="I55" s="8" t="s">
        <v>137</v>
      </c>
      <c r="J55" s="9" t="s">
        <v>137</v>
      </c>
      <c r="K55" s="9" t="s">
        <v>137</v>
      </c>
      <c r="L55" s="9" t="s">
        <v>521</v>
      </c>
      <c r="M55" s="8" t="s">
        <v>47</v>
      </c>
      <c r="N55" s="8" t="s">
        <v>77</v>
      </c>
      <c r="O55" s="8" t="s">
        <v>137</v>
      </c>
      <c r="P55" s="11" t="s">
        <v>574</v>
      </c>
      <c r="Q55" s="8" t="s">
        <v>162</v>
      </c>
      <c r="R55" s="9" t="s">
        <v>478</v>
      </c>
    </row>
    <row r="56" customFormat="false" ht="66" hidden="false" customHeight="true" outlineLevel="0" collapsed="false">
      <c r="A56" s="8" t="s">
        <v>575</v>
      </c>
      <c r="B56" s="8" t="s">
        <v>179</v>
      </c>
      <c r="C56" s="9" t="s">
        <v>576</v>
      </c>
      <c r="D56" s="8" t="s">
        <v>473</v>
      </c>
      <c r="E56" s="9" t="s">
        <v>577</v>
      </c>
      <c r="F56" s="8" t="s">
        <v>578</v>
      </c>
      <c r="G56" s="9" t="s">
        <v>579</v>
      </c>
      <c r="H56" s="8" t="n">
        <v>3</v>
      </c>
      <c r="I56" s="8" t="s">
        <v>137</v>
      </c>
      <c r="J56" s="9" t="s">
        <v>137</v>
      </c>
      <c r="K56" s="9" t="s">
        <v>137</v>
      </c>
      <c r="L56" s="9" t="s">
        <v>521</v>
      </c>
      <c r="M56" s="8" t="s">
        <v>47</v>
      </c>
      <c r="N56" s="8" t="s">
        <v>48</v>
      </c>
      <c r="O56" s="8" t="s">
        <v>137</v>
      </c>
      <c r="P56" s="11" t="s">
        <v>484</v>
      </c>
      <c r="Q56" s="8" t="s">
        <v>162</v>
      </c>
      <c r="R56" s="9" t="s">
        <v>478</v>
      </c>
    </row>
    <row r="57" customFormat="false" ht="66" hidden="false" customHeight="true" outlineLevel="0" collapsed="false">
      <c r="A57" s="8" t="s">
        <v>580</v>
      </c>
      <c r="B57" s="8" t="s">
        <v>179</v>
      </c>
      <c r="C57" s="9" t="s">
        <v>581</v>
      </c>
      <c r="D57" s="8" t="s">
        <v>473</v>
      </c>
      <c r="E57" s="9" t="s">
        <v>582</v>
      </c>
      <c r="F57" s="8" t="s">
        <v>583</v>
      </c>
      <c r="G57" s="9" t="s">
        <v>584</v>
      </c>
      <c r="H57" s="8" t="n">
        <v>3</v>
      </c>
      <c r="I57" s="8" t="s">
        <v>137</v>
      </c>
      <c r="J57" s="9" t="s">
        <v>137</v>
      </c>
      <c r="K57" s="9" t="s">
        <v>137</v>
      </c>
      <c r="L57" s="9" t="s">
        <v>521</v>
      </c>
      <c r="M57" s="8" t="s">
        <v>47</v>
      </c>
      <c r="N57" s="8" t="s">
        <v>188</v>
      </c>
      <c r="O57" s="8" t="s">
        <v>137</v>
      </c>
      <c r="P57" s="11" t="s">
        <v>484</v>
      </c>
      <c r="Q57" s="8" t="s">
        <v>162</v>
      </c>
      <c r="R57" s="9" t="s">
        <v>478</v>
      </c>
    </row>
    <row r="58" customFormat="false" ht="66" hidden="false" customHeight="true" outlineLevel="0" collapsed="false">
      <c r="A58" s="8" t="s">
        <v>585</v>
      </c>
      <c r="B58" s="8" t="s">
        <v>179</v>
      </c>
      <c r="C58" s="9" t="s">
        <v>586</v>
      </c>
      <c r="D58" s="8" t="s">
        <v>473</v>
      </c>
      <c r="E58" s="9" t="s">
        <v>587</v>
      </c>
      <c r="F58" s="8" t="s">
        <v>137</v>
      </c>
      <c r="G58" s="9" t="s">
        <v>588</v>
      </c>
      <c r="H58" s="8" t="n">
        <v>3</v>
      </c>
      <c r="I58" s="8" t="s">
        <v>137</v>
      </c>
      <c r="J58" s="9" t="s">
        <v>137</v>
      </c>
      <c r="K58" s="9" t="s">
        <v>137</v>
      </c>
      <c r="L58" s="9" t="s">
        <v>521</v>
      </c>
      <c r="M58" s="8" t="s">
        <v>47</v>
      </c>
      <c r="N58" s="8" t="s">
        <v>48</v>
      </c>
      <c r="O58" s="8" t="s">
        <v>137</v>
      </c>
      <c r="P58" s="11" t="s">
        <v>589</v>
      </c>
      <c r="Q58" s="8" t="s">
        <v>373</v>
      </c>
      <c r="R58" s="9" t="s">
        <v>478</v>
      </c>
    </row>
    <row r="59" customFormat="false" ht="66" hidden="false" customHeight="true" outlineLevel="0" collapsed="false">
      <c r="A59" s="8" t="s">
        <v>590</v>
      </c>
      <c r="B59" s="8" t="s">
        <v>179</v>
      </c>
      <c r="C59" s="9" t="s">
        <v>591</v>
      </c>
      <c r="D59" s="8" t="s">
        <v>473</v>
      </c>
      <c r="E59" s="9" t="s">
        <v>592</v>
      </c>
      <c r="F59" s="8" t="s">
        <v>593</v>
      </c>
      <c r="G59" s="9" t="s">
        <v>532</v>
      </c>
      <c r="H59" s="8" t="n">
        <v>3</v>
      </c>
      <c r="I59" s="8" t="s">
        <v>137</v>
      </c>
      <c r="J59" s="9" t="s">
        <v>137</v>
      </c>
      <c r="K59" s="9" t="s">
        <v>137</v>
      </c>
      <c r="L59" s="9" t="s">
        <v>559</v>
      </c>
      <c r="M59" s="8" t="s">
        <v>76</v>
      </c>
      <c r="N59" s="8" t="s">
        <v>77</v>
      </c>
      <c r="O59" s="8" t="s">
        <v>137</v>
      </c>
      <c r="P59" s="11" t="s">
        <v>484</v>
      </c>
      <c r="Q59" s="8" t="s">
        <v>162</v>
      </c>
      <c r="R59" s="9" t="s">
        <v>478</v>
      </c>
    </row>
    <row r="60" customFormat="false" ht="66" hidden="false" customHeight="true" outlineLevel="0" collapsed="false">
      <c r="A60" s="8" t="s">
        <v>594</v>
      </c>
      <c r="B60" s="8" t="s">
        <v>179</v>
      </c>
      <c r="C60" s="9" t="s">
        <v>595</v>
      </c>
      <c r="D60" s="8" t="s">
        <v>473</v>
      </c>
      <c r="E60" s="9" t="s">
        <v>596</v>
      </c>
      <c r="F60" s="8" t="s">
        <v>597</v>
      </c>
      <c r="G60" s="9" t="s">
        <v>598</v>
      </c>
      <c r="H60" s="8" t="n">
        <v>8</v>
      </c>
      <c r="I60" s="8" t="s">
        <v>137</v>
      </c>
      <c r="J60" s="9" t="s">
        <v>137</v>
      </c>
      <c r="K60" s="9" t="s">
        <v>137</v>
      </c>
      <c r="L60" s="9" t="s">
        <v>559</v>
      </c>
      <c r="M60" s="8" t="s">
        <v>76</v>
      </c>
      <c r="N60" s="8" t="s">
        <v>188</v>
      </c>
      <c r="O60" s="8" t="s">
        <v>137</v>
      </c>
      <c r="P60" s="11" t="s">
        <v>599</v>
      </c>
      <c r="Q60" s="8" t="s">
        <v>373</v>
      </c>
      <c r="R60" s="9" t="s">
        <v>478</v>
      </c>
    </row>
  </sheetData>
  <dataValidations count="5">
    <dataValidation allowBlank="true" errorStyle="stop" operator="between" showDropDown="false" showErrorMessage="false" showInputMessage="false" sqref="B2:B300" type="list">
      <formula1>Liste!$A$2:$A$8</formula1>
      <formula2>0</formula2>
    </dataValidation>
    <dataValidation allowBlank="true" errorStyle="stop" operator="between" showDropDown="false" showErrorMessage="false" showInputMessage="false" sqref="D2:D300" type="list">
      <formula1>Liste!$B$2:$B$8</formula1>
      <formula2>0</formula2>
    </dataValidation>
    <dataValidation allowBlank="true" errorStyle="stop" operator="between" showDropDown="false" showErrorMessage="false" showInputMessage="false" sqref="M2:M300" type="list">
      <formula1>Liste!$C$2:$C$6</formula1>
      <formula2>0</formula2>
    </dataValidation>
    <dataValidation allowBlank="true" errorStyle="stop" operator="between" showDropDown="false" showErrorMessage="false" showInputMessage="false" sqref="N2:N300" type="list">
      <formula1>Liste!$D$2:$D$6</formula1>
      <formula2>0</formula2>
    </dataValidation>
    <dataValidation allowBlank="true" errorStyle="stop" operator="between" showDropDown="false" showErrorMessage="false" showInputMessage="false" sqref="Q2:Q300" type="list">
      <formula1>Liste!$E$2:$E$5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70"/>
    <col collapsed="false" customWidth="true" hidden="false" outlineLevel="0" max="3" min="3" style="1" width="42"/>
    <col collapsed="false" customWidth="true" hidden="false" outlineLevel="0" max="4" min="4" style="1" width="44"/>
  </cols>
  <sheetData>
    <row r="1" customFormat="false" ht="15" hidden="false" customHeight="true" outlineLevel="0" collapsed="false">
      <c r="A1" s="12" t="s">
        <v>18</v>
      </c>
      <c r="B1" s="12" t="s">
        <v>600</v>
      </c>
      <c r="C1" s="12" t="s">
        <v>601</v>
      </c>
      <c r="D1" s="12" t="s">
        <v>602</v>
      </c>
    </row>
    <row r="2" customFormat="false" ht="30" hidden="false" customHeight="true" outlineLevel="0" collapsed="false">
      <c r="A2" s="13" t="s">
        <v>603</v>
      </c>
      <c r="B2" s="13" t="s">
        <v>604</v>
      </c>
      <c r="C2" s="13" t="s">
        <v>605</v>
      </c>
      <c r="D2" s="13" t="s">
        <v>606</v>
      </c>
    </row>
    <row r="3" customFormat="false" ht="30" hidden="false" customHeight="true" outlineLevel="0" collapsed="false">
      <c r="A3" s="13" t="s">
        <v>607</v>
      </c>
      <c r="B3" s="13" t="s">
        <v>608</v>
      </c>
      <c r="C3" s="13" t="s">
        <v>609</v>
      </c>
      <c r="D3" s="13" t="s">
        <v>610</v>
      </c>
    </row>
    <row r="4" customFormat="false" ht="30" hidden="false" customHeight="true" outlineLevel="0" collapsed="false">
      <c r="A4" s="13" t="s">
        <v>611</v>
      </c>
      <c r="B4" s="13" t="s">
        <v>612</v>
      </c>
      <c r="C4" s="13" t="s">
        <v>613</v>
      </c>
      <c r="D4" s="13" t="s">
        <v>614</v>
      </c>
    </row>
    <row r="5" customFormat="false" ht="30" hidden="false" customHeight="true" outlineLevel="0" collapsed="false">
      <c r="A5" s="13" t="s">
        <v>615</v>
      </c>
      <c r="B5" s="13" t="s">
        <v>616</v>
      </c>
      <c r="C5" s="13" t="s">
        <v>609</v>
      </c>
      <c r="D5" s="13" t="s">
        <v>617</v>
      </c>
    </row>
    <row r="6" customFormat="false" ht="30" hidden="false" customHeight="true" outlineLevel="0" collapsed="false">
      <c r="A6" s="13" t="s">
        <v>618</v>
      </c>
      <c r="B6" s="13" t="s">
        <v>619</v>
      </c>
      <c r="C6" s="13" t="s">
        <v>620</v>
      </c>
      <c r="D6" s="13" t="s">
        <v>621</v>
      </c>
    </row>
    <row r="7" customFormat="false" ht="30" hidden="false" customHeight="true" outlineLevel="0" collapsed="false">
      <c r="A7" s="13" t="s">
        <v>622</v>
      </c>
      <c r="B7" s="13" t="s">
        <v>623</v>
      </c>
      <c r="C7" s="13" t="s">
        <v>624</v>
      </c>
      <c r="D7" s="13" t="s">
        <v>625</v>
      </c>
    </row>
    <row r="8" customFormat="false" ht="30" hidden="false" customHeight="true" outlineLevel="0" collapsed="false">
      <c r="A8" s="13" t="s">
        <v>626</v>
      </c>
      <c r="B8" s="13" t="s">
        <v>627</v>
      </c>
      <c r="C8" s="13" t="s">
        <v>628</v>
      </c>
      <c r="D8" s="13" t="s">
        <v>629</v>
      </c>
    </row>
    <row r="9" customFormat="false" ht="30" hidden="false" customHeight="true" outlineLevel="0" collapsed="false">
      <c r="A9" s="13" t="s">
        <v>630</v>
      </c>
      <c r="B9" s="13" t="s">
        <v>631</v>
      </c>
      <c r="C9" s="13" t="s">
        <v>632</v>
      </c>
      <c r="D9" s="13" t="s">
        <v>633</v>
      </c>
    </row>
    <row r="10" customFormat="false" ht="30" hidden="false" customHeight="true" outlineLevel="0" collapsed="false">
      <c r="A10" s="13" t="s">
        <v>634</v>
      </c>
      <c r="B10" s="13" t="s">
        <v>635</v>
      </c>
      <c r="C10" s="13" t="s">
        <v>636</v>
      </c>
      <c r="D10" s="13" t="s">
        <v>637</v>
      </c>
    </row>
    <row r="11" customFormat="false" ht="30" hidden="false" customHeight="true" outlineLevel="0" collapsed="false">
      <c r="A11" s="13" t="s">
        <v>638</v>
      </c>
      <c r="B11" s="13" t="s">
        <v>639</v>
      </c>
      <c r="C11" s="13" t="s">
        <v>640</v>
      </c>
      <c r="D11" s="13" t="s">
        <v>641</v>
      </c>
    </row>
    <row r="12" customFormat="false" ht="30" hidden="false" customHeight="true" outlineLevel="0" collapsed="false">
      <c r="A12" s="13" t="s">
        <v>642</v>
      </c>
      <c r="B12" s="13" t="s">
        <v>643</v>
      </c>
      <c r="C12" s="13" t="s">
        <v>644</v>
      </c>
      <c r="D12" s="13" t="s">
        <v>645</v>
      </c>
    </row>
    <row r="13" customFormat="false" ht="30" hidden="false" customHeight="true" outlineLevel="0" collapsed="false">
      <c r="A13" s="13" t="s">
        <v>646</v>
      </c>
      <c r="B13" s="13" t="s">
        <v>647</v>
      </c>
      <c r="C13" s="13" t="s">
        <v>648</v>
      </c>
      <c r="D13" s="13" t="s">
        <v>649</v>
      </c>
    </row>
    <row r="14" customFormat="false" ht="30" hidden="false" customHeight="true" outlineLevel="0" collapsed="false">
      <c r="A14" s="13" t="s">
        <v>650</v>
      </c>
      <c r="B14" s="13" t="s">
        <v>651</v>
      </c>
      <c r="C14" s="13" t="s">
        <v>652</v>
      </c>
      <c r="D14" s="13" t="s">
        <v>653</v>
      </c>
    </row>
    <row r="15" customFormat="false" ht="30" hidden="false" customHeight="true" outlineLevel="0" collapsed="false">
      <c r="A15" s="13" t="s">
        <v>654</v>
      </c>
      <c r="B15" s="13" t="s">
        <v>655</v>
      </c>
      <c r="C15" s="13" t="s">
        <v>620</v>
      </c>
      <c r="D15" s="13" t="s">
        <v>656</v>
      </c>
    </row>
    <row r="16" customFormat="false" ht="30" hidden="false" customHeight="true" outlineLevel="0" collapsed="false">
      <c r="A16" s="13" t="s">
        <v>657</v>
      </c>
      <c r="B16" s="13" t="s">
        <v>631</v>
      </c>
      <c r="C16" s="13" t="s">
        <v>658</v>
      </c>
      <c r="D16" s="13" t="s">
        <v>659</v>
      </c>
    </row>
    <row r="17" customFormat="false" ht="30" hidden="false" customHeight="true" outlineLevel="0" collapsed="false">
      <c r="A17" s="13" t="s">
        <v>660</v>
      </c>
      <c r="B17" s="13" t="s">
        <v>661</v>
      </c>
      <c r="C17" s="13" t="s">
        <v>662</v>
      </c>
      <c r="D17" s="13" t="s">
        <v>663</v>
      </c>
    </row>
    <row r="18" customFormat="false" ht="30" hidden="false" customHeight="true" outlineLevel="0" collapsed="false">
      <c r="A18" s="13" t="s">
        <v>664</v>
      </c>
      <c r="B18" s="13" t="s">
        <v>665</v>
      </c>
      <c r="C18" s="13" t="s">
        <v>666</v>
      </c>
      <c r="D18" s="13" t="s">
        <v>667</v>
      </c>
    </row>
    <row r="19" customFormat="false" ht="30" hidden="false" customHeight="true" outlineLevel="0" collapsed="false">
      <c r="A19" s="13" t="s">
        <v>668</v>
      </c>
      <c r="B19" s="13" t="s">
        <v>669</v>
      </c>
      <c r="C19" s="13" t="s">
        <v>670</v>
      </c>
      <c r="D19" s="13" t="s">
        <v>671</v>
      </c>
    </row>
    <row r="20" customFormat="false" ht="30" hidden="false" customHeight="true" outlineLevel="0" collapsed="false">
      <c r="A20" s="13" t="s">
        <v>672</v>
      </c>
      <c r="B20" s="13" t="s">
        <v>673</v>
      </c>
      <c r="C20" s="13" t="s">
        <v>674</v>
      </c>
      <c r="D20" s="13" t="s">
        <v>675</v>
      </c>
    </row>
    <row r="21" customFormat="false" ht="30" hidden="false" customHeight="true" outlineLevel="0" collapsed="false">
      <c r="A21" s="13" t="s">
        <v>676</v>
      </c>
      <c r="B21" s="13" t="s">
        <v>677</v>
      </c>
      <c r="C21" s="13" t="s">
        <v>678</v>
      </c>
      <c r="D21" s="13" t="s">
        <v>679</v>
      </c>
    </row>
    <row r="22" customFormat="false" ht="30" hidden="false" customHeight="true" outlineLevel="0" collapsed="false">
      <c r="A22" s="13" t="s">
        <v>680</v>
      </c>
      <c r="B22" s="13" t="s">
        <v>681</v>
      </c>
      <c r="C22" s="13" t="s">
        <v>682</v>
      </c>
      <c r="D22" s="13" t="s">
        <v>683</v>
      </c>
    </row>
    <row r="23" customFormat="false" ht="30" hidden="false" customHeight="true" outlineLevel="0" collapsed="false">
      <c r="A23" s="13" t="s">
        <v>684</v>
      </c>
      <c r="B23" s="13" t="s">
        <v>685</v>
      </c>
      <c r="C23" s="13" t="s">
        <v>686</v>
      </c>
      <c r="D23" s="13" t="s">
        <v>687</v>
      </c>
    </row>
    <row r="24" customFormat="false" ht="30" hidden="false" customHeight="true" outlineLevel="0" collapsed="false">
      <c r="A24" s="13" t="s">
        <v>688</v>
      </c>
      <c r="B24" s="13" t="s">
        <v>689</v>
      </c>
      <c r="C24" s="13" t="s">
        <v>690</v>
      </c>
      <c r="D24" s="13" t="s">
        <v>691</v>
      </c>
    </row>
    <row r="25" customFormat="false" ht="30" hidden="false" customHeight="true" outlineLevel="0" collapsed="false">
      <c r="A25" s="13" t="s">
        <v>692</v>
      </c>
      <c r="B25" s="13" t="s">
        <v>693</v>
      </c>
      <c r="C25" s="13" t="s">
        <v>694</v>
      </c>
      <c r="D25" s="13" t="s">
        <v>695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1" width="24"/>
  </cols>
  <sheetData>
    <row r="1" customFormat="false" ht="15" hidden="false" customHeight="true" outlineLevel="0" collapsed="false">
      <c r="A1" s="14" t="s">
        <v>19</v>
      </c>
      <c r="B1" s="14" t="s">
        <v>21</v>
      </c>
      <c r="C1" s="14" t="s">
        <v>30</v>
      </c>
      <c r="D1" s="14" t="s">
        <v>31</v>
      </c>
      <c r="E1" s="14" t="s">
        <v>34</v>
      </c>
    </row>
    <row r="2" customFormat="false" ht="15" hidden="false" customHeight="true" outlineLevel="0" collapsed="false">
      <c r="A2" s="15" t="s">
        <v>37</v>
      </c>
      <c r="B2" s="15" t="s">
        <v>82</v>
      </c>
      <c r="C2" s="15" t="s">
        <v>47</v>
      </c>
      <c r="D2" s="15" t="s">
        <v>77</v>
      </c>
      <c r="E2" s="15" t="s">
        <v>91</v>
      </c>
    </row>
    <row r="3" customFormat="false" ht="15" hidden="false" customHeight="true" outlineLevel="0" collapsed="false">
      <c r="A3" s="15" t="s">
        <v>165</v>
      </c>
      <c r="B3" s="15" t="s">
        <v>95</v>
      </c>
      <c r="C3" s="15" t="s">
        <v>62</v>
      </c>
      <c r="D3" s="15" t="s">
        <v>149</v>
      </c>
      <c r="E3" s="15" t="s">
        <v>51</v>
      </c>
    </row>
    <row r="4" customFormat="false" ht="15" hidden="false" customHeight="true" outlineLevel="0" collapsed="false">
      <c r="A4" s="15" t="s">
        <v>179</v>
      </c>
      <c r="B4" s="15" t="s">
        <v>39</v>
      </c>
      <c r="C4" s="15" t="s">
        <v>76</v>
      </c>
      <c r="D4" s="15" t="s">
        <v>188</v>
      </c>
      <c r="E4" s="15" t="s">
        <v>373</v>
      </c>
    </row>
    <row r="5" customFormat="false" ht="15" hidden="false" customHeight="true" outlineLevel="0" collapsed="false">
      <c r="A5" s="15" t="s">
        <v>294</v>
      </c>
      <c r="B5" s="15" t="s">
        <v>332</v>
      </c>
      <c r="C5" s="15" t="s">
        <v>222</v>
      </c>
      <c r="D5" s="15" t="s">
        <v>63</v>
      </c>
      <c r="E5" s="15" t="s">
        <v>162</v>
      </c>
    </row>
    <row r="6" customFormat="false" ht="15" hidden="false" customHeight="true" outlineLevel="0" collapsed="false">
      <c r="A6" s="15" t="s">
        <v>351</v>
      </c>
      <c r="B6" s="15" t="s">
        <v>696</v>
      </c>
      <c r="C6" s="15" t="s">
        <v>48</v>
      </c>
      <c r="D6" s="15" t="s">
        <v>48</v>
      </c>
    </row>
    <row r="7" customFormat="false" ht="15" hidden="false" customHeight="true" outlineLevel="0" collapsed="false">
      <c r="A7" s="15" t="s">
        <v>461</v>
      </c>
      <c r="B7" s="15" t="s">
        <v>697</v>
      </c>
    </row>
    <row r="8" customFormat="false" ht="15" hidden="false" customHeight="true" outlineLevel="0" collapsed="false">
      <c r="A8" s="15" t="s">
        <v>306</v>
      </c>
      <c r="B8" s="15" t="s">
        <v>698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14"/>
    <col collapsed="false" customWidth="true" hidden="false" outlineLevel="0" max="4" min="4" style="1" width="6"/>
    <col collapsed="false" customWidth="true" hidden="false" outlineLevel="0" max="5" min="5" style="1" width="30"/>
    <col collapsed="false" customWidth="true" hidden="false" outlineLevel="0" max="6" min="6" style="1" width="14"/>
  </cols>
  <sheetData>
    <row r="2" customFormat="false" ht="19.5" hidden="false" customHeight="true" outlineLevel="0" collapsed="false">
      <c r="B2" s="16" t="s">
        <v>699</v>
      </c>
    </row>
    <row r="3" customFormat="false" ht="15" hidden="false" customHeight="true" outlineLevel="0" collapsed="false">
      <c r="B3" s="17" t="s">
        <v>700</v>
      </c>
    </row>
    <row r="5" customFormat="false" ht="17.25" hidden="false" customHeight="true" outlineLevel="0" collapsed="false">
      <c r="B5" s="18" t="s">
        <v>701</v>
      </c>
      <c r="C5" s="19" t="n">
        <f aca="false">COUNTA(Estrazione!A2:A300)</f>
        <v>58</v>
      </c>
    </row>
    <row r="6" customFormat="false" ht="17.25" hidden="false" customHeight="true" outlineLevel="0" collapsed="false">
      <c r="B6" s="18" t="s">
        <v>702</v>
      </c>
      <c r="C6" s="19" t="n">
        <f aca="false">COUNTA(Esclusi!A2:A300)</f>
        <v>24</v>
      </c>
    </row>
    <row r="7" customFormat="false" ht="17.25" hidden="false" customHeight="true" outlineLevel="0" collapsed="false">
      <c r="B7" s="18" t="s">
        <v>703</v>
      </c>
      <c r="C7" s="19" t="n">
        <f aca="false">ROUND(AVERAGE(Estrazione!H2:H300),1)</f>
        <v>8.2</v>
      </c>
    </row>
    <row r="8" customFormat="false" ht="17.25" hidden="false" customHeight="true" outlineLevel="0" collapsed="false">
      <c r="B8" s="18" t="s">
        <v>704</v>
      </c>
      <c r="C8" s="19" t="n">
        <f aca="false">MAX(Estrazione!H2:H300)</f>
        <v>96</v>
      </c>
    </row>
    <row r="10" customFormat="false" ht="15" hidden="false" customHeight="true" outlineLevel="0" collapsed="false">
      <c r="B10" s="20" t="s">
        <v>705</v>
      </c>
      <c r="E10" s="20" t="s">
        <v>706</v>
      </c>
    </row>
    <row r="11" customFormat="false" ht="15" hidden="false" customHeight="true" outlineLevel="0" collapsed="false">
      <c r="B11" s="14" t="s">
        <v>707</v>
      </c>
      <c r="C11" s="14" t="s">
        <v>708</v>
      </c>
      <c r="E11" s="14" t="s">
        <v>709</v>
      </c>
      <c r="F11" s="14" t="s">
        <v>708</v>
      </c>
    </row>
    <row r="12" customFormat="false" ht="15" hidden="false" customHeight="true" outlineLevel="0" collapsed="false">
      <c r="B12" s="15" t="s">
        <v>47</v>
      </c>
      <c r="C12" s="15" t="n">
        <f aca="false">COUNTIF(Estrazione!$M$2:$M$300,B12)</f>
        <v>23</v>
      </c>
      <c r="E12" s="15" t="s">
        <v>77</v>
      </c>
      <c r="F12" s="15" t="n">
        <f aca="false">COUNTIF(Estrazione!$N$2:$N$300,E12)</f>
        <v>17</v>
      </c>
    </row>
    <row r="13" customFormat="false" ht="15" hidden="false" customHeight="true" outlineLevel="0" collapsed="false">
      <c r="B13" s="15" t="s">
        <v>62</v>
      </c>
      <c r="C13" s="15" t="n">
        <f aca="false">COUNTIF(Estrazione!$M$2:$M$300,B13)</f>
        <v>14</v>
      </c>
      <c r="E13" s="15" t="s">
        <v>149</v>
      </c>
      <c r="F13" s="15" t="n">
        <f aca="false">COUNTIF(Estrazione!$N$2:$N$300,E13)</f>
        <v>12</v>
      </c>
    </row>
    <row r="14" customFormat="false" ht="15" hidden="false" customHeight="true" outlineLevel="0" collapsed="false">
      <c r="B14" s="15" t="s">
        <v>76</v>
      </c>
      <c r="C14" s="15" t="n">
        <f aca="false">COUNTIF(Estrazione!$M$2:$M$300,B14)</f>
        <v>12</v>
      </c>
      <c r="E14" s="15" t="s">
        <v>188</v>
      </c>
      <c r="F14" s="15" t="n">
        <f aca="false">COUNTIF(Estrazione!$N$2:$N$300,E14)</f>
        <v>15</v>
      </c>
    </row>
    <row r="15" customFormat="false" ht="15" hidden="false" customHeight="true" outlineLevel="0" collapsed="false">
      <c r="B15" s="15" t="s">
        <v>222</v>
      </c>
      <c r="C15" s="15" t="n">
        <f aca="false">COUNTIF(Estrazione!$M$2:$M$300,B15)</f>
        <v>7</v>
      </c>
      <c r="E15" s="15" t="s">
        <v>63</v>
      </c>
      <c r="F15" s="15" t="n">
        <f aca="false">COUNTIF(Estrazione!$N$2:$N$300,E15)</f>
        <v>3</v>
      </c>
    </row>
    <row r="16" customFormat="false" ht="15" hidden="false" customHeight="true" outlineLevel="0" collapsed="false">
      <c r="B16" s="15" t="s">
        <v>48</v>
      </c>
      <c r="C16" s="15" t="n">
        <f aca="false">COUNTIF(Estrazione!$M$2:$M$300,B16)</f>
        <v>1</v>
      </c>
      <c r="E16" s="15" t="s">
        <v>48</v>
      </c>
      <c r="F16" s="15" t="n">
        <f aca="false">COUNTIF(Estrazione!$N$2:$N$300,E16)</f>
        <v>11</v>
      </c>
    </row>
    <row r="19" customFormat="false" ht="15" hidden="false" customHeight="true" outlineLevel="0" collapsed="false">
      <c r="B19" s="20" t="s">
        <v>710</v>
      </c>
    </row>
    <row r="20" customFormat="false" ht="15" hidden="false" customHeight="true" outlineLevel="0" collapsed="false">
      <c r="B20" s="14" t="s">
        <v>19</v>
      </c>
      <c r="C20" s="14" t="s">
        <v>708</v>
      </c>
    </row>
    <row r="21" customFormat="false" ht="15" hidden="false" customHeight="true" outlineLevel="0" collapsed="false">
      <c r="B21" s="15" t="s">
        <v>37</v>
      </c>
      <c r="C21" s="15" t="n">
        <f aca="false">COUNTIF(Estrazione!$B$2:$B$300,B21)</f>
        <v>10</v>
      </c>
    </row>
    <row r="22" customFormat="false" ht="15" hidden="false" customHeight="true" outlineLevel="0" collapsed="false">
      <c r="B22" s="15" t="s">
        <v>165</v>
      </c>
      <c r="C22" s="15" t="n">
        <f aca="false">COUNTIF(Estrazione!$B$2:$B$300,B22)</f>
        <v>1</v>
      </c>
    </row>
    <row r="23" customFormat="false" ht="15" hidden="false" customHeight="true" outlineLevel="0" collapsed="false">
      <c r="B23" s="15" t="s">
        <v>179</v>
      </c>
      <c r="C23" s="15" t="n">
        <f aca="false">COUNTIF(Estrazione!$B$2:$B$300,B23)</f>
        <v>32</v>
      </c>
    </row>
    <row r="24" customFormat="false" ht="15" hidden="false" customHeight="true" outlineLevel="0" collapsed="false">
      <c r="B24" s="15" t="s">
        <v>294</v>
      </c>
      <c r="C24" s="15" t="n">
        <f aca="false">COUNTIF(Estrazione!$B$2:$B$300,B24)</f>
        <v>4</v>
      </c>
    </row>
    <row r="25" customFormat="false" ht="15" hidden="false" customHeight="true" outlineLevel="0" collapsed="false">
      <c r="B25" s="15" t="s">
        <v>351</v>
      </c>
      <c r="C25" s="15" t="n">
        <f aca="false">COUNTIF(Estrazione!$B$2:$B$300,B25)</f>
        <v>2</v>
      </c>
    </row>
    <row r="26" customFormat="false" ht="15" hidden="false" customHeight="true" outlineLevel="0" collapsed="false">
      <c r="B26" s="15" t="s">
        <v>461</v>
      </c>
      <c r="C26" s="15" t="n">
        <f aca="false">COUNTIF(Estrazione!$B$2:$B$300,B26)</f>
        <v>1</v>
      </c>
    </row>
    <row r="27" customFormat="false" ht="15" hidden="false" customHeight="true" outlineLevel="0" collapsed="false">
      <c r="B27" s="15" t="s">
        <v>306</v>
      </c>
      <c r="C27" s="15" t="n">
        <f aca="false">COUNTIF(Estrazione!$B$2:$B$300,B27)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6"/>
    <col collapsed="false" customWidth="true" hidden="false" outlineLevel="0" max="2" min="2" style="1" width="20"/>
    <col collapsed="false" customWidth="true" hidden="false" outlineLevel="0" max="3" min="3" style="1" width="13"/>
    <col collapsed="false" customWidth="true" hidden="false" outlineLevel="0" max="5" min="4" style="1" width="40"/>
  </cols>
  <sheetData>
    <row r="1" customFormat="false" ht="15" hidden="false" customHeight="true" outlineLevel="0" collapsed="false">
      <c r="A1" s="12" t="s">
        <v>711</v>
      </c>
      <c r="B1" s="12" t="s">
        <v>19</v>
      </c>
      <c r="C1" s="12" t="s">
        <v>701</v>
      </c>
      <c r="D1" s="12" t="s">
        <v>712</v>
      </c>
      <c r="E1" s="12" t="s">
        <v>713</v>
      </c>
    </row>
    <row r="2" customFormat="false" ht="96" hidden="false" customHeight="true" outlineLevel="0" collapsed="false">
      <c r="A2" s="13" t="s">
        <v>714</v>
      </c>
      <c r="B2" s="13" t="s">
        <v>715</v>
      </c>
      <c r="C2" s="13" t="s">
        <v>716</v>
      </c>
      <c r="D2" s="13" t="s">
        <v>717</v>
      </c>
      <c r="E2" s="13" t="s">
        <v>718</v>
      </c>
    </row>
    <row r="3" customFormat="false" ht="96" hidden="false" customHeight="true" outlineLevel="0" collapsed="false">
      <c r="A3" s="13" t="s">
        <v>719</v>
      </c>
      <c r="B3" s="13" t="s">
        <v>720</v>
      </c>
      <c r="C3" s="13" t="s">
        <v>721</v>
      </c>
      <c r="D3" s="13" t="s">
        <v>722</v>
      </c>
      <c r="E3" s="13" t="s">
        <v>723</v>
      </c>
    </row>
    <row r="4" customFormat="false" ht="96" hidden="false" customHeight="true" outlineLevel="0" collapsed="false">
      <c r="A4" s="13" t="s">
        <v>724</v>
      </c>
      <c r="B4" s="13" t="s">
        <v>725</v>
      </c>
      <c r="C4" s="13" t="s">
        <v>726</v>
      </c>
      <c r="D4" s="13" t="s">
        <v>727</v>
      </c>
      <c r="E4" s="13" t="s">
        <v>728</v>
      </c>
    </row>
    <row r="5" customFormat="false" ht="96" hidden="false" customHeight="true" outlineLevel="0" collapsed="false">
      <c r="A5" s="13" t="s">
        <v>729</v>
      </c>
      <c r="B5" s="13" t="s">
        <v>730</v>
      </c>
      <c r="C5" s="13" t="s">
        <v>731</v>
      </c>
      <c r="D5" s="13" t="s">
        <v>732</v>
      </c>
      <c r="E5" s="13" t="s">
        <v>733</v>
      </c>
    </row>
    <row r="7" customFormat="false" ht="15" hidden="false" customHeight="true" outlineLevel="0" collapsed="false">
      <c r="A7" s="6" t="s">
        <v>734</v>
      </c>
    </row>
    <row r="8" customFormat="false" ht="90" hidden="false" customHeight="true" outlineLevel="0" collapsed="false">
      <c r="A8" s="21" t="s">
        <v>735</v>
      </c>
      <c r="B8" s="21"/>
      <c r="C8" s="21"/>
      <c r="D8" s="21"/>
      <c r="E8" s="21"/>
    </row>
  </sheetData>
  <mergeCells count="1">
    <mergeCell ref="A8:E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2026-08-09T13:51:30Z</dcterms:created>
  <dc:creator>openpyxl</dc:creator>
  <dc:description/>
  <dc:language>en-US</dc:language>
  <cp:lastModifiedBy/>
  <dcterms:modified xsi:type="dcterms:W3CDTF">2026-08-09T16:29:17Z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